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s-hiratsuka\Desktop\"/>
    </mc:Choice>
  </mc:AlternateContent>
  <xr:revisionPtr revIDLastSave="0" documentId="13_ncr:1_{495E0949-2BE6-4940-8673-08DACBD8DBFC}" xr6:coauthVersionLast="47" xr6:coauthVersionMax="47" xr10:uidLastSave="{00000000-0000-0000-0000-000000000000}"/>
  <bookViews>
    <workbookView xWindow="-120" yWindow="-120" windowWidth="20730" windowHeight="11160" tabRatio="850"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state="hidden" r:id="rId8"/>
    <sheet name="交付申請書別紙１①　１申請者概況　２創業等の状況" sheetId="22" state="hidden" r:id="rId9"/>
    <sheet name="交付申請書別紙１② ３売上・利益等の計画" sheetId="24" state="hidden" r:id="rId10"/>
    <sheet name="交付申請書別紙１③　４資金調達　５他の補助金活用状況" sheetId="25" state="hidden" r:id="rId11"/>
    <sheet name="交付申請書別紙１④　 6事業計画" sheetId="23" state="hidden" r:id="rId12"/>
    <sheet name="交付申請書別紙１⑤　７事業の経費明細" sheetId="26" state="hidden" r:id="rId13"/>
    <sheet name="交付申請書別紙２　事業の概要 " sheetId="28" state="hidden" r:id="rId14"/>
    <sheet name="実績報告書　様式９号" sheetId="15" state="hidden" r:id="rId15"/>
    <sheet name="実績報告書別紙１①　事業報告書" sheetId="16" state="hidden" r:id="rId16"/>
    <sheet name="実績報告書別紙１②　２今後の事業計画　３売上・利益等の計画" sheetId="17" state="hidden" r:id="rId17"/>
    <sheet name="実績報告書別紙１③　収支決算書" sheetId="18" state="hidden" r:id="rId18"/>
    <sheet name="実績報告書別紙１④　支出明細書（精算払）" sheetId="19" state="hidden" r:id="rId19"/>
    <sheet name="遂行状況報告書　様式１２号" sheetId="11" state="hidden" r:id="rId20"/>
    <sheet name="遂行状況報告書　遂行状況調書" sheetId="12" state="hidden" r:id="rId21"/>
    <sheet name="遂行状況報告書　今後の展開について" sheetId="13" state="hidden" r:id="rId22"/>
    <sheet name="遂行状況報告書　支出明細書（概算払）" sheetId="14" state="hidden" r:id="rId23"/>
    <sheet name="継続交付申請書　様式５号 " sheetId="29" state="hidden" r:id="rId24"/>
    <sheet name="継続交付申請書別紙１①　１申請者概況　２創業等の状況 " sheetId="30" state="hidden" r:id="rId25"/>
    <sheet name="継続交付申請書別紙１② ３売上・利益等の計画 " sheetId="31" state="hidden" r:id="rId26"/>
    <sheet name="継続申請書別紙１③　４資金調達　５他の補助金活用状況 " sheetId="32" state="hidden" r:id="rId27"/>
    <sheet name="継続交付申請書別紙１④　 6事業計画 " sheetId="33" state="hidden" r:id="rId28"/>
    <sheet name="継続交付申請書別紙１⑤　７事業の経費明細 " sheetId="34" state="hidden" r:id="rId29"/>
    <sheet name="継続交付申請書別紙２　事業の概要  " sheetId="35" state="hidden" r:id="rId30"/>
    <sheet name="原本" sheetId="4" state="hidden" r:id="rId31"/>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19">'遂行状況報告書　様式１２号'!#REF!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'!$A$1:$L$20</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0">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７事業の経費明細'!$A$1:$L$20</definedName>
    <definedName name="_xlnm.Print_Area" localSheetId="13">'交付申請書別紙２　事業の概要 '!$A$1:$X$26</definedName>
    <definedName name="_xlnm.Print_Area" localSheetId="14">'実績報告書　様式９号'!$A$1:$W$39</definedName>
    <definedName name="_xlnm.Print_Area" localSheetId="15">'実績報告書別紙１①　事業報告書'!$A$1:$AC$48</definedName>
    <definedName name="_xlnm.Print_Area" localSheetId="16">'実績報告書別紙１②　２今後の事業計画　３売上・利益等の計画'!$A$1:$AE$62</definedName>
    <definedName name="_xlnm.Print_Area" localSheetId="17">'実績報告書別紙１③　収支決算書'!$A$1:$AE$47</definedName>
    <definedName name="_xlnm.Print_Area" localSheetId="18">'実績報告書別紙１④　支出明細書（精算払）'!$A$2:$L$84</definedName>
    <definedName name="_xlnm.Print_Area" localSheetId="21">'遂行状況報告書　今後の展開について'!$A$1:$AE$44</definedName>
    <definedName name="_xlnm.Print_Area" localSheetId="22">'遂行状況報告書　支出明細書（概算払）'!$A$1:$L$83</definedName>
    <definedName name="_xlnm.Print_Area" localSheetId="20">'遂行状況報告書　遂行状況調書'!$A$1:$AE$47</definedName>
    <definedName name="_xlnm.Print_Area" localSheetId="19">'遂行状況報告書　様式１２号'!$A$1:$W$43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７事業の経費明細'!$A$1:$L$20</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31" l="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K20" i="29"/>
  <c r="F39" i="31"/>
  <c r="E31" i="31"/>
  <c r="F23" i="31"/>
  <c r="H18" i="34"/>
  <c r="G18" i="34"/>
  <c r="F18" i="34"/>
  <c r="F22" i="34" s="1"/>
  <c r="D18" i="34"/>
  <c r="C18" i="34"/>
  <c r="B18" i="34"/>
  <c r="B22" i="34" s="1"/>
  <c r="H3" i="34"/>
  <c r="D3" i="34"/>
  <c r="AO4" i="33"/>
  <c r="AC4" i="33"/>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AB22" i="29"/>
  <c r="O18" i="29"/>
  <c r="M18" i="29"/>
  <c r="K18" i="29"/>
  <c r="E17" i="29"/>
  <c r="N11" i="29"/>
  <c r="J11" i="29"/>
  <c r="J10" i="29"/>
  <c r="J9" i="29"/>
  <c r="G79" i="14"/>
  <c r="F79" i="14"/>
  <c r="G73" i="14"/>
  <c r="F73" i="14"/>
  <c r="G67" i="14"/>
  <c r="F67" i="14"/>
  <c r="G60" i="14"/>
  <c r="F60" i="14"/>
  <c r="G53" i="14"/>
  <c r="F53" i="14"/>
  <c r="G46" i="14"/>
  <c r="F46" i="14"/>
  <c r="G40" i="14"/>
  <c r="F40" i="14"/>
  <c r="F47" i="19"/>
  <c r="G47" i="19"/>
  <c r="G80" i="19"/>
  <c r="F80" i="19"/>
  <c r="G74" i="19"/>
  <c r="F74" i="19"/>
  <c r="G68" i="19"/>
  <c r="F68" i="19"/>
  <c r="G61" i="19"/>
  <c r="F61" i="19"/>
  <c r="G54" i="19"/>
  <c r="F54" i="19"/>
  <c r="G41" i="19"/>
  <c r="F41" i="19"/>
  <c r="H8" i="22"/>
  <c r="H9" i="22"/>
  <c r="N10" i="11"/>
  <c r="J10" i="11"/>
  <c r="J10" i="15"/>
  <c r="N10" i="15"/>
  <c r="N11" i="10"/>
  <c r="J11" i="10"/>
  <c r="N11" i="3"/>
  <c r="J11" i="3"/>
  <c r="J18" i="34" l="1"/>
  <c r="K18" i="34"/>
  <c r="L18" i="34"/>
  <c r="J8" i="32" s="1"/>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2"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K25" i="3"/>
  <c r="K24" i="3"/>
  <c r="K23" i="3"/>
  <c r="K22" i="3"/>
  <c r="K21" i="3"/>
  <c r="K20" i="3"/>
  <c r="N13" i="16"/>
  <c r="L13" i="16"/>
  <c r="J13" i="16"/>
  <c r="I24" i="22"/>
  <c r="A5" i="16"/>
  <c r="S4" i="12"/>
  <c r="O4" i="12"/>
  <c r="K4" i="12"/>
  <c r="E20" i="11"/>
  <c r="J9" i="11"/>
  <c r="I2" i="14" s="1"/>
  <c r="J8" i="11"/>
  <c r="J9" i="15"/>
  <c r="H3" i="19" s="1"/>
  <c r="J8" i="15"/>
  <c r="B22" i="26"/>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6" i="26"/>
  <c r="I5" i="26"/>
  <c r="E5" i="26"/>
  <c r="E6" i="26"/>
  <c r="E7" i="26"/>
  <c r="E8" i="26"/>
  <c r="E9" i="26"/>
  <c r="E10" i="26"/>
  <c r="E11" i="26"/>
  <c r="E12" i="26"/>
  <c r="E13" i="26"/>
  <c r="E14" i="26"/>
  <c r="E15" i="26"/>
  <c r="E16" i="26"/>
  <c r="B6" i="26"/>
  <c r="C6" i="26"/>
  <c r="D6" i="26"/>
  <c r="F6" i="26"/>
  <c r="J6" i="26" s="1"/>
  <c r="G6" i="26"/>
  <c r="H6" i="26"/>
  <c r="B7" i="26"/>
  <c r="C7" i="26"/>
  <c r="D7" i="26"/>
  <c r="L7" i="26" s="1"/>
  <c r="F7" i="26"/>
  <c r="G7" i="26"/>
  <c r="H7" i="26"/>
  <c r="B8" i="26"/>
  <c r="J8" i="26" s="1"/>
  <c r="C8" i="26"/>
  <c r="D8" i="26"/>
  <c r="F8" i="26"/>
  <c r="G8" i="26"/>
  <c r="K8" i="26" s="1"/>
  <c r="H8" i="26"/>
  <c r="L8" i="26" s="1"/>
  <c r="B9" i="26"/>
  <c r="C9" i="26"/>
  <c r="D9" i="26"/>
  <c r="F9" i="26"/>
  <c r="J9" i="26" s="1"/>
  <c r="G9" i="26"/>
  <c r="H9" i="26"/>
  <c r="L9" i="26" s="1"/>
  <c r="B10" i="26"/>
  <c r="J10" i="26" s="1"/>
  <c r="C10" i="26"/>
  <c r="K10" i="26" s="1"/>
  <c r="D10" i="26"/>
  <c r="L10" i="26" s="1"/>
  <c r="F10" i="26"/>
  <c r="G10" i="26"/>
  <c r="H10" i="26"/>
  <c r="B11" i="26"/>
  <c r="C11" i="26"/>
  <c r="D11" i="26"/>
  <c r="F11" i="26"/>
  <c r="G11" i="26"/>
  <c r="H11" i="26"/>
  <c r="L11" i="26" s="1"/>
  <c r="B12" i="26"/>
  <c r="C12" i="26"/>
  <c r="D12" i="26"/>
  <c r="F12" i="26"/>
  <c r="F18" i="26" s="1"/>
  <c r="F22" i="26" s="1"/>
  <c r="G12" i="26"/>
  <c r="H12" i="26"/>
  <c r="B13" i="26"/>
  <c r="C13" i="26"/>
  <c r="K13" i="26" s="1"/>
  <c r="D13" i="26"/>
  <c r="L13" i="26" s="1"/>
  <c r="F13" i="26"/>
  <c r="G13" i="26"/>
  <c r="H13" i="26"/>
  <c r="B14" i="26"/>
  <c r="J14" i="26" s="1"/>
  <c r="C14" i="26"/>
  <c r="K14" i="26" s="1"/>
  <c r="D14" i="26"/>
  <c r="L14" i="26" s="1"/>
  <c r="F14" i="26"/>
  <c r="G14" i="26"/>
  <c r="H14" i="26"/>
  <c r="B15" i="26"/>
  <c r="C15" i="26"/>
  <c r="D15" i="26"/>
  <c r="F15" i="26"/>
  <c r="G15" i="26"/>
  <c r="H15" i="26"/>
  <c r="B16" i="26"/>
  <c r="J16" i="26" s="1"/>
  <c r="C16" i="26"/>
  <c r="K16" i="26" s="1"/>
  <c r="D16" i="26"/>
  <c r="L16" i="26" s="1"/>
  <c r="F16" i="26"/>
  <c r="G16" i="26"/>
  <c r="H16" i="26"/>
  <c r="C5" i="26"/>
  <c r="K5" i="26" s="1"/>
  <c r="D5" i="26"/>
  <c r="L5" i="26" s="1"/>
  <c r="F5" i="26"/>
  <c r="J5" i="26" s="1"/>
  <c r="G5" i="26"/>
  <c r="H5" i="26"/>
  <c r="B18" i="26"/>
  <c r="B5" i="26"/>
  <c r="L15" i="26"/>
  <c r="K15" i="26"/>
  <c r="J15" i="26"/>
  <c r="J13" i="26"/>
  <c r="L12" i="26"/>
  <c r="K12" i="26"/>
  <c r="K11" i="26"/>
  <c r="J11" i="26"/>
  <c r="K9" i="26"/>
  <c r="K7" i="26"/>
  <c r="J7" i="26"/>
  <c r="L6" i="26"/>
  <c r="K6"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K21" i="10"/>
  <c r="O18" i="10"/>
  <c r="M18" i="10"/>
  <c r="E17" i="10"/>
  <c r="J10" i="10"/>
  <c r="J9" i="10"/>
  <c r="J10" i="3"/>
  <c r="H3" i="9"/>
  <c r="D3" i="9"/>
  <c r="C24" i="3"/>
  <c r="C21" i="3"/>
  <c r="C25" i="3"/>
  <c r="C22" i="3"/>
  <c r="L15" i="9"/>
  <c r="K15" i="9"/>
  <c r="K14" i="9"/>
  <c r="L14" i="9"/>
  <c r="J14" i="9"/>
  <c r="J12" i="26" l="1"/>
  <c r="G18" i="26"/>
  <c r="H18" i="26"/>
  <c r="L18" i="26"/>
  <c r="K18" i="26"/>
  <c r="C18" i="26"/>
  <c r="D18" i="26"/>
  <c r="J18" i="26"/>
  <c r="S38" i="18"/>
  <c r="M38" i="18"/>
  <c r="G10" i="18" s="1"/>
  <c r="W36" i="12"/>
  <c r="O36" i="12"/>
  <c r="H37" i="18"/>
  <c r="G36" i="18"/>
  <c r="H35" i="18"/>
  <c r="G32" i="12"/>
  <c r="H33" i="18"/>
  <c r="G30" i="12"/>
  <c r="I29" i="12"/>
  <c r="G28" i="12"/>
  <c r="H29" i="18"/>
  <c r="G28" i="18"/>
  <c r="H27" i="18"/>
  <c r="G26" i="18"/>
  <c r="I23" i="12"/>
  <c r="G24" i="18"/>
  <c r="H21" i="18"/>
  <c r="I17" i="12"/>
  <c r="G16" i="12"/>
  <c r="I13" i="12"/>
  <c r="J12" i="25"/>
  <c r="J10" i="25"/>
  <c r="F22" i="22"/>
  <c r="G24" i="12" l="1"/>
  <c r="I31" i="12"/>
  <c r="I25" i="12"/>
  <c r="I19" i="12"/>
  <c r="G22" i="12"/>
  <c r="H25" i="18"/>
  <c r="H19" i="18"/>
  <c r="G20" i="12"/>
  <c r="G26" i="12"/>
  <c r="H31" i="18"/>
  <c r="I33" i="12"/>
  <c r="G30" i="18"/>
  <c r="I35" i="12"/>
  <c r="G34" i="18"/>
  <c r="G34" i="12"/>
  <c r="G14" i="12"/>
  <c r="G16" i="18"/>
  <c r="G22" i="18"/>
  <c r="I15" i="12"/>
  <c r="I21" i="12"/>
  <c r="I27" i="12"/>
  <c r="H17" i="18"/>
  <c r="H23" i="18"/>
  <c r="G18" i="18"/>
  <c r="G32" i="18"/>
  <c r="G14" i="18"/>
  <c r="G18" i="12"/>
  <c r="G12" i="12"/>
  <c r="H15" i="18"/>
  <c r="G20" i="18"/>
  <c r="F35" i="22"/>
  <c r="Q42" i="7"/>
  <c r="Q43" i="7"/>
  <c r="Q44" i="7"/>
  <c r="Q45" i="7"/>
  <c r="Q34" i="7"/>
  <c r="Q35" i="7"/>
  <c r="Q36" i="7"/>
  <c r="Q37" i="7"/>
  <c r="E20" i="15"/>
  <c r="G34" i="19"/>
  <c r="F34" i="19"/>
  <c r="G27" i="19"/>
  <c r="F27" i="19"/>
  <c r="G21" i="19"/>
  <c r="F21" i="19"/>
  <c r="G15" i="19"/>
  <c r="F15" i="19"/>
  <c r="G9" i="19"/>
  <c r="G82" i="19" s="1"/>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81" i="14" s="1"/>
  <c r="F11" i="7"/>
  <c r="F15" i="7" s="1"/>
  <c r="F36" i="5"/>
  <c r="Q26" i="7"/>
  <c r="Q27" i="7"/>
  <c r="Q28" i="7"/>
  <c r="Q29" i="7"/>
  <c r="H18" i="9"/>
  <c r="G18" i="9"/>
  <c r="F18" i="9"/>
  <c r="D18" i="9"/>
  <c r="C18" i="9"/>
  <c r="B18" i="9"/>
  <c r="K20" i="10" s="1"/>
  <c r="L16" i="9"/>
  <c r="K16" i="9"/>
  <c r="J16" i="9"/>
  <c r="J15" i="9"/>
  <c r="L13" i="9"/>
  <c r="K13" i="9"/>
  <c r="J13" i="9"/>
  <c r="L12" i="9"/>
  <c r="K12" i="9"/>
  <c r="J12" i="9"/>
  <c r="L11" i="9"/>
  <c r="K11" i="9"/>
  <c r="J11" i="9"/>
  <c r="L10" i="9"/>
  <c r="K10" i="9"/>
  <c r="J10" i="9"/>
  <c r="L9" i="9"/>
  <c r="K9" i="9"/>
  <c r="J9" i="9"/>
  <c r="L8" i="9"/>
  <c r="K8" i="9"/>
  <c r="J8" i="9"/>
  <c r="L7" i="9"/>
  <c r="K7" i="9"/>
  <c r="J7" i="9"/>
  <c r="L6" i="9"/>
  <c r="K6" i="9"/>
  <c r="J6" i="9"/>
  <c r="L5" i="9"/>
  <c r="K5" i="9"/>
  <c r="J5" i="9"/>
  <c r="G81" i="14" l="1"/>
  <c r="F82" i="19"/>
  <c r="Q45" i="17"/>
  <c r="N23" i="17" s="1"/>
  <c r="N27" i="17" s="1"/>
  <c r="N31" i="17" s="1"/>
  <c r="AB22" i="10"/>
  <c r="B22" i="9"/>
  <c r="F22" i="9"/>
  <c r="J18" i="9"/>
  <c r="J14" i="8" s="1"/>
  <c r="K18" i="9"/>
  <c r="L18" i="9"/>
  <c r="I37" i="12"/>
  <c r="J14" i="25"/>
  <c r="J22" i="26" s="1"/>
  <c r="G38" i="18"/>
  <c r="J8" i="25"/>
  <c r="G36" i="12"/>
  <c r="H39" i="18"/>
  <c r="Q41" i="7"/>
  <c r="Q46" i="7" s="1"/>
  <c r="Z7" i="7" s="1"/>
  <c r="Z11" i="7" s="1"/>
  <c r="Z15" i="7" s="1"/>
  <c r="Q33" i="7"/>
  <c r="Q38" i="7" s="1"/>
  <c r="T7" i="7" s="1"/>
  <c r="T11" i="7" s="1"/>
  <c r="T15" i="7" s="1"/>
  <c r="J6" i="25" l="1"/>
  <c r="J8" i="8"/>
  <c r="Q25" i="7"/>
  <c r="D39" i="7"/>
  <c r="D31" i="7"/>
  <c r="D23" i="7"/>
  <c r="J6" i="8" l="1"/>
  <c r="J22"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<sst xmlns="http://schemas.openxmlformats.org/spreadsheetml/2006/main" count="1597" uniqueCount="454">
  <si>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</si>
  <si>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</si>
  <si>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</si>
  <si>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</si>
  <si>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</si>
  <si>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</si>
  <si>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</si>
  <si>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</si>
  <si>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</si>
  <si>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</si>
  <si>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</si>
  <si>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</si>
  <si>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</si>
  <si>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</si>
  <si>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</si>
  <si>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</si>
  <si>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</si>
  <si>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</si>
  <si>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</si>
  <si>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</si>
  <si>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</si>
  <si>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</si>
  <si>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</si>
  <si>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</si>
  <si>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</si>
  <si>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</si>
  <si>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</si>
  <si>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</si>
  <si>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</si>
  <si>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</si>
  <si>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</si>
  <si>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</si>
  <si>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</si>
  <si>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</si>
  <si>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</si>
  <si>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</si>
  <si>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</si>
  <si>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</si>
  <si>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</si>
  <si>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</si>
  <si>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</si>
  <si>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</si>
  <si>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</si>
  <si>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</si>
  <si>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</si>
  <si>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</si>
  <si>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</si>
  <si>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</si>
  <si>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</si>
  <si>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</si>
  <si>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</si>
  <si>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</si>
  <si>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</si>
  <si>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</si>
  <si>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</si>
  <si>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</si>
  <si>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</si>
  <si>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</si>
  <si>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</si>
  <si>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</si>
  <si>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</si>
  <si>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</si>
  <si>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</si>
  <si>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</si>
  <si>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</si>
  <si>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</si>
  <si>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</si>
  <si>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</si>
  <si>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</si>
  <si>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</si>
  <si>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</si>
  <si>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</si>
  <si>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</si>
  <si>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</si>
  <si>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</si>
  <si>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</si>
  <si>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</si>
  <si>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</si>
  <si>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</si>
  <si>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</si>
  <si>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</si>
  <si>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</si>
  <si>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</si>
  <si>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</si>
  <si>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</si>
  <si>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</si>
  <si>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</si>
  <si>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</si>
  <si>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</si>
  <si>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</si>
  <si>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</si>
  <si>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</si>
  <si>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</si>
  <si>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</si>
  <si>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</si>
  <si>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</si>
  <si>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</si>
  <si>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</si>
  <si>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</si>
  <si>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</si>
  <si>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</si>
  <si>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</si>
  <si>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</si>
  <si>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</si>
  <si>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</si>
  <si>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</si>
  <si>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</si>
  <si>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</si>
  <si>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</si>
  <si>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</si>
  <si>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</si>
  <si>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</si>
  <si>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</si>
  <si>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</si>
  <si>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</si>
  <si>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</si>
  <si>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</si>
  <si>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</si>
  <si>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</si>
  <si>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</si>
  <si>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</si>
  <si>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</si>
  <si>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</si>
  <si>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</si>
  <si>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</si>
  <si>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</si>
  <si>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</si>
  <si>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</si>
  <si>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</si>
  <si>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</si>
  <si>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</si>
  <si>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</si>
  <si>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⑫その他</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</si>
  <si>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</si>
  <si>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</si>
  <si>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</si>
  <si>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</si>
  <si>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</si>
  <si>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</si>
  <si>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</si>
  <si>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</si>
  <si>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</si>
  <si>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</si>
  <si>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</si>
  <si>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</si>
  <si>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</si>
  <si>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</si>
  <si>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</si>
  <si>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</si>
  <si>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</si>
  <si>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</si>
  <si>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</si>
  <si>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</si>
  <si>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</si>
  <si>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</si>
  <si>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</si>
  <si>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</si>
  <si>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</si>
  <si>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</si>
  <si>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</si>
  <si>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</si>
  <si>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</si>
  <si>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</si>
  <si>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</si>
  <si>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</si>
  <si>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</si>
  <si>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</si>
  <si>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</si>
  <si>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</si>
  <si>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</si>
  <si>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</si>
  <si>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</si>
  <si>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</si>
  <si>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</si>
  <si>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</si>
  <si>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</si>
  <si>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</si>
  <si>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</si>
  <si>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</si>
  <si>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</si>
  <si>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</si>
  <si>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</si>
  <si>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</si>
  <si>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</si>
  <si>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</si>
  <si>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</si>
  <si>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</si>
  <si>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</si>
  <si>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</si>
  <si>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</si>
  <si>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</si>
  <si>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</si>
  <si>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</si>
  <si>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</si>
  <si>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</si>
  <si>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</si>
  <si>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</si>
  <si>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</si>
  <si>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</si>
  <si>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</si>
  <si>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</si>
  <si>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</si>
  <si>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</si>
  <si>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</si>
  <si>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</si>
  <si>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</si>
  <si>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</si>
  <si>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</si>
  <si>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</si>
  <si>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</si>
  <si>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</si>
  <si>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</si>
  <si>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</si>
  <si>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</si>
  <si>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</si>
  <si>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</si>
  <si>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</si>
  <si>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</si>
  <si>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</si>
  <si>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</si>
  <si>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</si>
  <si>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</si>
  <si>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</si>
  <si>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</si>
  <si>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</si>
  <si>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</si>
  <si>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</si>
  <si>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</si>
  <si>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</si>
  <si>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</si>
  <si>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</si>
  <si>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</si>
  <si>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</si>
  <si>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</si>
  <si>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</si>
  <si>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</si>
  <si>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</si>
  <si>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</si>
  <si>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</si>
  <si>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</si>
  <si>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</si>
  <si>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</si>
  <si>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</si>
  <si>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</si>
  <si>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</si>
  <si>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</si>
  <si>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</si>
  <si>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</si>
  <si>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</si>
  <si>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</si>
  <si>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</si>
  <si>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</si>
  <si>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</si>
  <si>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</si>
  <si>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</si>
  <si>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</si>
  <si>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</si>
  <si>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</si>
  <si>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</si>
  <si>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</si>
  <si>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</si>
  <si>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</si>
  <si>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</si>
  <si>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</si>
  <si>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</si>
  <si>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</si>
  <si>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</si>
  <si>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</si>
  <si>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</si>
  <si>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</si>
  <si>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</si>
  <si>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</si>
  <si>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</si>
  <si>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</si>
  <si>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</si>
  <si>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</si>
  <si>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</si>
  <si>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</si>
  <si>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</si>
  <si>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</si>
  <si>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</si>
  <si>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</si>
  <si>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</si>
  <si>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</si>
  <si>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</si>
  <si>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</si>
  <si>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</si>
  <si>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</si>
  <si>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</si>
  <si>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</si>
  <si>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</si>
  <si>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</si>
  <si>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</si>
  <si>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</si>
  <si>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</si>
  <si>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</si>
  <si>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</si>
  <si>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</si>
  <si>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</si>
  <si>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</si>
  <si>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</si>
  <si>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</si>
  <si>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</si>
  <si>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</si>
  <si>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</si>
  <si>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</si>
  <si>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</si>
  <si>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</si>
  <si>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</si>
  <si>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</si>
  <si>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</si>
  <si>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</si>
  <si>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</si>
  <si>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</si>
  <si>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</si>
  <si>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</si>
  <si>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</si>
  <si>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</si>
  <si>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</si>
  <si>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</si>
  <si>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</si>
  <si>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</si>
  <si>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</si>
  <si>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</si>
  <si>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</si>
  <si>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</si>
  <si>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</si>
  <si>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</si>
  <si>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</si>
  <si>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</si>
  <si>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</si>
  <si>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</si>
  <si>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</si>
  <si>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</si>
  <si>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</si>
  <si>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</si>
  <si>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</si>
  <si>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</si>
  <si>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</si>
  <si>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</si>
  <si>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</si>
  <si>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</si>
  <si>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</si>
  <si>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</si>
  <si>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</si>
  <si>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</si>
  <si>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</si>
  <si>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</si>
  <si>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</si>
  <si>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</si>
  <si>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</si>
  <si>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</si>
  <si>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</si>
  <si>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</si>
  <si>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</si>
  <si>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</si>
  <si>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</si>
  <si>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</si>
  <si>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</si>
  <si>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</si>
  <si>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</si>
  <si>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</si>
  <si>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</si>
  <si>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</si>
  <si>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</si>
  <si>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</si>
  <si>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</si>
  <si>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</si>
  <si>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</si>
  <si>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</si>
  <si>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</si>
  <si>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</si>
  <si>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</si>
  <si>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</si>
  <si>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</si>
  <si>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</si>
  <si>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</si>
  <si>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</si>
  <si>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</si>
  <si>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</si>
  <si>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</si>
  <si>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</si>
  <si>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</si>
  <si>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</si>
  <si>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</si>
  <si>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</si>
  <si>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</si>
  <si>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</si>
  <si>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</si>
  <si>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</si>
  <si>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</si>
  <si>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</si>
  <si>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</si>
  <si>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</si>
  <si>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</si>
  <si>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</si>
  <si>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</si>
  <si>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</si>
  <si>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</si>
  <si>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</si>
  <si>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</si>
  <si>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</si>
  <si>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</si>
  <si>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</si>
  <si>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</si>
  <si>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</si>
  <si>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</si>
  <si>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</si>
  <si>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</si>
  <si>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</si>
  <si>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</si>
  <si>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</si>
  <si>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</si>
  <si>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</si>
  <si>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</si>
  <si>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</si>
  <si>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</si>
  <si>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</si>
  <si>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</si>
  <si>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</si>
  <si>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</si>
  <si>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⑫その他</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</si>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</sst>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1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3" fontId="5" fillId="0" borderId="55" xfId="1" applyNumberFormat="1" applyFont="1" applyBorder="1" applyAlignment="1">
      <alignment horizontal="right" vertical="center" wrapText="1"/>
    </xf>
    <xf numFmtId="3" fontId="3" fillId="0" borderId="55" xfId="1" applyNumberFormat="1" applyFont="1" applyBorder="1" applyAlignment="1">
      <alignment horizontal="righ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0" fontId="6" fillId="0" borderId="0" xfId="0" applyFont="1" applyAlignment="1">
      <alignment horizontal="left" vertical="center"/>
    </xf>
    <xf numFmtId="0" fontId="6" fillId="5" borderId="0" xfId="0" applyFont="1" applyFill="1" applyAlignment="1">
      <alignment horizontal="left" vertical="center"/>
    </xf>
    <xf numFmtId="38" fontId="6" fillId="0" borderId="0" xfId="1" applyFont="1"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0" fillId="0" borderId="0" xfId="0">
      <alignmen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12" fillId="0" borderId="0" xfId="2" applyAlignment="1">
      <alignment horizontal="center"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 xfId="0" applyFont="1" applyBorder="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5" borderId="0" xfId="0" applyFont="1" applyFill="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3" borderId="20" xfId="0" applyFont="1" applyFill="1" applyBorder="1" applyAlignment="1">
      <alignment horizontal="center" vertical="center"/>
    </xf>
    <xf numFmtId="0" fontId="5" fillId="3" borderId="0" xfId="0" applyFont="1" applyFill="1" applyAlignment="1">
      <alignment horizontal="center" vertical="center"/>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0" fontId="13"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4" fillId="0" borderId="3" xfId="0" applyFont="1" applyBorder="1" applyAlignment="1">
      <alignment horizontal="right" vertical="center"/>
    </xf>
    <xf numFmtId="0" fontId="5" fillId="0" borderId="2" xfId="0" applyFont="1" applyBorder="1" applyAlignment="1">
      <alignment horizontal="left"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38" fontId="14" fillId="0" borderId="3" xfId="0" applyNumberFormat="1" applyFont="1" applyBorder="1" applyAlignment="1">
      <alignment horizontal="right" vertical="center"/>
    </xf>
    <xf numFmtId="38" fontId="13" fillId="0" borderId="1" xfId="1" applyFont="1" applyFill="1" applyBorder="1" applyAlignment="1">
      <alignment horizontal="right"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11" fillId="0" borderId="2" xfId="0" applyFont="1" applyBorder="1" applyAlignment="1">
      <alignment horizontal="right" vertical="center"/>
    </xf>
    <xf numFmtId="0" fontId="6" fillId="5" borderId="1" xfId="0" applyFont="1" applyFill="1" applyBorder="1" applyAlignment="1">
      <alignment horizontal="left" vertical="center"/>
    </xf>
    <xf numFmtId="38" fontId="6" fillId="0" borderId="1" xfId="0" applyNumberFormat="1" applyFont="1" applyBorder="1" applyAlignment="1">
      <alignment horizontal="right" vertical="center"/>
    </xf>
    <xf numFmtId="0" fontId="6" fillId="0" borderId="1" xfId="0" applyFont="1" applyBorder="1" applyAlignment="1">
      <alignment horizontal="right" vertical="center"/>
    </xf>
    <xf numFmtId="38" fontId="6" fillId="5" borderId="1" xfId="1" applyFont="1" applyFill="1" applyBorder="1" applyAlignment="1">
      <alignment horizontal="right" vertical="center"/>
    </xf>
    <xf numFmtId="0" fontId="6" fillId="5" borderId="1" xfId="0" applyFont="1" applyFill="1" applyBorder="1" applyAlignment="1">
      <alignment horizontal="center" vertical="center"/>
    </xf>
    <xf numFmtId="0" fontId="6" fillId="0" borderId="69" xfId="0" applyFont="1" applyBorder="1" applyAlignment="1">
      <alignment horizontal="center" vertical="center"/>
    </xf>
    <xf numFmtId="0" fontId="6" fillId="0" borderId="68"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1" fillId="0" borderId="1" xfId="0" applyFont="1" applyBorder="1" applyAlignment="1">
      <alignment horizontal="center"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61" xfId="0" applyFont="1" applyBorder="1" applyAlignment="1">
      <alignment horizontal="center" vertical="center"/>
    </xf>
    <xf numFmtId="0" fontId="3" fillId="5" borderId="50" xfId="0" applyFont="1" applyFill="1" applyBorder="1" applyAlignment="1">
      <alignment horizontal="center" vertical="center"/>
    </xf>
    <xf numFmtId="0" fontId="3" fillId="0" borderId="1" xfId="0" applyFont="1" applyBorder="1" applyAlignment="1">
      <alignment horizontal="center"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0" borderId="6"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center" vertical="center" wrapText="1"/>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38" fontId="6" fillId="0" borderId="1" xfId="0" applyNumberFormat="1" applyFont="1" applyBorder="1" applyAlignment="1">
      <alignment horizontal="left"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1" xfId="0" applyFont="1" applyBorder="1" applyAlignment="1">
      <alignment horizontal="center" vertical="center"/>
    </xf>
    <xf numFmtId="38" fontId="6" fillId="0" borderId="1" xfId="0" applyNumberFormat="1" applyFont="1" applyBorder="1" applyAlignment="1">
      <alignment horizontal="center" vertical="center"/>
    </xf>
    <xf numFmtId="0" fontId="3" fillId="0" borderId="9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0" fontId="6" fillId="5" borderId="0" xfId="0" applyFont="1" applyFill="1" applyAlignment="1">
      <alignment horizontal="left" vertical="center" wrapText="1"/>
    </xf>
    <xf numFmtId="0" fontId="6" fillId="0" borderId="0" xfId="0" applyFont="1" applyAlignment="1">
      <alignment horizontal="center" vertical="center"/>
    </xf>
    <xf numFmtId="58" fontId="5" fillId="5" borderId="0" xfId="0" applyNumberFormat="1" applyFont="1" applyFill="1" applyAlignment="1">
      <alignment horizontal="distributed" vertical="distributed"/>
    </xf>
    <xf numFmtId="0" fontId="6" fillId="5" borderId="0" xfId="0" applyFont="1" applyFill="1" applyAlignment="1">
      <alignment horizontal="center"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38" fontId="11" fillId="5" borderId="1" xfId="1" applyFont="1" applyFill="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0" borderId="1" xfId="1" applyFont="1" applyBorder="1" applyAlignment="1">
      <alignment horizontal="center"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56" fontId="5" fillId="0" borderId="0" xfId="0" applyNumberFormat="1" applyFont="1" applyAlignment="1">
      <alignment horizontal="lef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xf>
    <xf numFmtId="38" fontId="6" fillId="5" borderId="51" xfId="1" applyFont="1" applyFill="1" applyBorder="1" applyAlignment="1">
      <alignment horizontal="center" vertical="center"/>
    </xf>
    <xf numFmtId="38" fontId="6" fillId="5" borderId="1" xfId="1" applyFont="1" applyFill="1" applyBorder="1" applyAlignment="1">
      <alignment horizontal="center" vertical="center" wrapText="1"/>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38" fontId="6" fillId="0" borderId="2" xfId="1" applyFont="1" applyFill="1" applyBorder="1" applyAlignment="1">
      <alignment horizontal="center" vertical="center"/>
    </xf>
    <xf numFmtId="0" fontId="10" fillId="0" borderId="67" xfId="0" applyFont="1" applyBorder="1" applyAlignment="1">
      <alignment horizontal="center" vertical="center"/>
    </xf>
    <xf numFmtId="0" fontId="6" fillId="5" borderId="51" xfId="0" applyFont="1" applyFill="1" applyBorder="1" applyAlignment="1">
      <alignment horizontal="center" vertical="center"/>
    </xf>
    <xf numFmtId="0" fontId="6" fillId="5" borderId="13" xfId="0" applyFont="1" applyFill="1" applyBorder="1" applyAlignment="1">
      <alignment horizontal="center" vertical="center"/>
    </xf>
    <xf numFmtId="0" fontId="8" fillId="0" borderId="0" xfId="0" applyFont="1" applyAlignment="1">
      <alignment horizontal="distributed" vertical="distributed"/>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2" fillId="0" borderId="55"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32" fillId="0" borderId="53" xfId="3" applyFont="1" applyBorder="1" applyAlignment="1">
      <alignment horizontal="center" vertical="center"/>
    </xf>
    <xf numFmtId="0" fontId="21" fillId="0" borderId="2" xfId="3" applyFont="1" applyBorder="1" applyAlignment="1">
      <alignment horizontal="center" vertical="center"/>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2" fillId="2" borderId="51" xfId="3" applyFont="1" applyFill="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2" borderId="51"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6" fillId="0" borderId="0" xfId="0" applyFont="1" applyAlignment="1">
      <alignment horizontal="left" vertical="center" wrapText="1"/>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0" xfId="1" applyFont="1" applyFill="1" applyBorder="1" applyAlignment="1">
      <alignment horizontal="center"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6" fillId="0" borderId="78" xfId="0" applyFont="1" applyBorder="1" applyAlignment="1">
      <alignment horizontal="center" vertical="center"/>
    </xf>
    <xf numFmtId="38" fontId="6" fillId="0" borderId="2" xfId="0" applyNumberFormat="1" applyFont="1" applyBorder="1" applyAlignment="1">
      <alignment horizontal="center" vertical="center"/>
    </xf>
    <xf numFmtId="0" fontId="6" fillId="0" borderId="48" xfId="0" applyFont="1" applyBorder="1" applyAlignment="1">
      <alignment horizontal="center" vertical="center"/>
    </xf>
    <xf numFmtId="0" fontId="6" fillId="0" borderId="84" xfId="0" applyFont="1" applyBorder="1" applyAlignment="1">
      <alignment horizontal="center" vertical="center"/>
    </xf>
    <xf numFmtId="38" fontId="6" fillId="0" borderId="7" xfId="0" applyNumberFormat="1"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0" fontId="6" fillId="0" borderId="83"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6" xfId="1" applyFont="1" applyFill="1" applyBorder="1" applyAlignment="1">
      <alignment horizontal="center" vertical="center"/>
    </xf>
    <xf numFmtId="0" fontId="6" fillId="0" borderId="75" xfId="0" applyFont="1" applyBorder="1" applyAlignment="1">
      <alignment horizontal="center" vertical="distributed"/>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28" fillId="2" borderId="51" xfId="3" applyFont="1" applyFill="1" applyBorder="1" applyAlignment="1">
      <alignment horizontal="center" vertical="center" wrapText="1"/>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94200</xdr:colOff>
      <xdr:row>21</xdr:row>
      <xdr:rowOff>157591</xdr:rowOff>
    </xdr:from>
    <xdr:to>
      <xdr:col>37</xdr:col>
      <xdr:colOff>165984</xdr:colOff>
      <xdr:row>23</xdr:row>
      <xdr:rowOff>52677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555960" y="4584811"/>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tabSelected="1" view="pageBreakPreview" zoomScaleNormal="100" zoomScaleSheetLayoutView="100" workbookViewId="0">
      <selection activeCell="J35" sqref="J35"/>
    </sheetView>
  </sheetViews>
  <sheetFormatPr defaultRowHeight="18.75"/>
  <cols>
    <col min="1" max="1" width="3.375" customWidth="1"/>
    <col min="2" max="2" width="4.375" customWidth="1"/>
    <col min="3" max="3" width="4.625" customWidth="1"/>
    <col min="4" max="55" width="3.375" customWidth="1"/>
  </cols>
  <sheetData>
    <row r="1" spans="1:35" ht="16.5" customHeight="1">
      <c r="A1" s="1" t="s">
        <v>346</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27" t="s">
        <v>8</v>
      </c>
      <c r="F3" s="227"/>
      <c r="G3" s="227"/>
      <c r="H3" s="227"/>
      <c r="I3" s="227"/>
      <c r="J3" s="227"/>
      <c r="K3" s="227"/>
      <c r="L3" s="227"/>
      <c r="M3" s="227"/>
      <c r="N3" s="227"/>
      <c r="O3" s="227"/>
      <c r="P3" s="227"/>
      <c r="Q3" s="227"/>
      <c r="R3" s="227"/>
      <c r="S3" s="227"/>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28" t="s">
        <v>382</v>
      </c>
      <c r="S5" s="229"/>
      <c r="T5" s="229"/>
      <c r="U5" s="229"/>
      <c r="V5" s="229"/>
      <c r="W5" s="229"/>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24" t="str">
        <f>IF(ISTEXT('別紙１①　１申請者概況　２創業等の状況'!L10),'別紙１①　１申請者概況　２創業等の状況'!L10,"")</f>
        <v/>
      </c>
      <c r="K9" s="224"/>
      <c r="L9" s="224"/>
      <c r="M9" s="224"/>
      <c r="N9" s="224"/>
      <c r="O9" s="224"/>
      <c r="P9" s="224"/>
      <c r="Q9" s="224"/>
      <c r="R9" s="224"/>
      <c r="S9" s="224"/>
      <c r="T9" s="224"/>
      <c r="U9" s="224"/>
      <c r="V9" s="224"/>
      <c r="W9" s="224"/>
    </row>
    <row r="10" spans="1:35" ht="16.5" customHeight="1">
      <c r="A10" s="5"/>
      <c r="B10" s="5"/>
      <c r="C10" s="5"/>
      <c r="D10" s="5"/>
      <c r="E10" s="5"/>
      <c r="F10" s="5" t="s">
        <v>7</v>
      </c>
      <c r="G10" s="6"/>
      <c r="H10" s="5"/>
      <c r="I10" s="5"/>
      <c r="J10" s="224" t="str">
        <f>IF(ISTEXT('別紙１①　１申請者概況　２創業等の状況'!F5),'別紙１①　１申請者概況　２創業等の状況'!F5,"")</f>
        <v/>
      </c>
      <c r="K10" s="224"/>
      <c r="L10" s="224"/>
      <c r="M10" s="224"/>
      <c r="N10" s="224"/>
      <c r="O10" s="224"/>
      <c r="P10" s="224"/>
      <c r="Q10" s="224"/>
      <c r="R10" s="224"/>
      <c r="S10" s="224"/>
      <c r="T10" s="5" t="s">
        <v>319</v>
      </c>
      <c r="U10" s="5"/>
      <c r="V10" s="5"/>
      <c r="W10" s="5"/>
    </row>
    <row r="11" spans="1:35" ht="16.5" customHeight="1">
      <c r="A11" s="5"/>
      <c r="B11" s="5"/>
      <c r="C11" s="5"/>
      <c r="D11" s="5"/>
      <c r="E11" s="5"/>
      <c r="F11" s="5" t="s">
        <v>12</v>
      </c>
      <c r="G11" s="6"/>
      <c r="H11" s="5"/>
      <c r="I11" s="5"/>
      <c r="J11" s="224" t="str">
        <f>IF(ISTEXT('別紙１①　１申請者概況　２創業等の状況'!H7),'別紙１①　１申請者概況　２創業等の状況'!H7,"")</f>
        <v/>
      </c>
      <c r="K11" s="224"/>
      <c r="L11" s="224"/>
      <c r="M11" s="224"/>
      <c r="N11" s="224" t="str">
        <f>IF(ISTEXT('別紙１①　１申請者概況　２創業等の状況'!H9),'別紙１①　１申請者概況　２創業等の状況'!H9,"")</f>
        <v/>
      </c>
      <c r="O11" s="224"/>
      <c r="P11" s="224"/>
      <c r="Q11" s="224"/>
      <c r="R11" s="224"/>
      <c r="S11" s="224"/>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183</v>
      </c>
      <c r="C13" s="148"/>
      <c r="D13" s="5" t="s">
        <v>334</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335</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24" t="s">
        <v>25</v>
      </c>
      <c r="B16" s="224"/>
      <c r="C16" s="224"/>
      <c r="D16" s="224"/>
      <c r="E16" s="225"/>
      <c r="F16" s="225"/>
      <c r="G16" s="225"/>
      <c r="H16" s="225"/>
      <c r="I16" s="225"/>
      <c r="J16" s="225"/>
      <c r="K16" s="225"/>
      <c r="L16" s="225"/>
      <c r="M16" s="225"/>
      <c r="N16" s="225"/>
      <c r="O16" s="225"/>
      <c r="P16" s="225"/>
      <c r="Q16" s="225"/>
      <c r="R16" s="225"/>
      <c r="S16" s="225"/>
      <c r="T16" s="225"/>
      <c r="U16" s="225"/>
      <c r="V16" s="225"/>
      <c r="W16" s="225"/>
    </row>
    <row r="17" spans="1:23" ht="16.5" customHeight="1">
      <c r="A17" s="224" t="s">
        <v>26</v>
      </c>
      <c r="B17" s="224"/>
      <c r="C17" s="224"/>
      <c r="D17" s="224"/>
      <c r="E17" s="5"/>
      <c r="F17" s="170"/>
      <c r="G17" s="5" t="s">
        <v>14</v>
      </c>
      <c r="I17" s="5"/>
      <c r="J17" s="170"/>
      <c r="K17" s="5" t="s">
        <v>15</v>
      </c>
      <c r="N17" s="5"/>
      <c r="O17" s="5"/>
      <c r="P17" s="5"/>
      <c r="Q17" s="5"/>
      <c r="R17" s="5"/>
      <c r="S17" s="5"/>
      <c r="T17" s="5"/>
      <c r="U17" s="5"/>
      <c r="V17" s="5"/>
      <c r="W17" s="5"/>
    </row>
    <row r="18" spans="1:23" ht="16.5" customHeight="1">
      <c r="A18" s="224" t="s">
        <v>27</v>
      </c>
      <c r="B18" s="224"/>
      <c r="C18" s="224"/>
      <c r="D18" s="224"/>
      <c r="E18" s="5"/>
      <c r="F18" s="170"/>
      <c r="G18" s="5" t="s">
        <v>16</v>
      </c>
      <c r="H18" s="5"/>
      <c r="I18" s="5"/>
      <c r="J18" s="170"/>
      <c r="K18" s="5" t="s">
        <v>17</v>
      </c>
      <c r="L18" s="5"/>
      <c r="M18" s="5"/>
      <c r="N18" s="5"/>
      <c r="O18" s="170"/>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26" t="str">
        <f>IF('別紙１⑤　７事業の経費明細'!J18&lt;=0,"",'別紙１⑤　７事業の経費明細'!J18)</f>
        <v/>
      </c>
      <c r="L20" s="226"/>
      <c r="M20" s="226"/>
      <c r="N20" s="226"/>
      <c r="O20" s="5" t="s">
        <v>1</v>
      </c>
      <c r="P20" s="11" t="s">
        <v>398</v>
      </c>
      <c r="Q20" s="5"/>
      <c r="R20" s="5"/>
      <c r="S20" s="5"/>
      <c r="T20" s="5"/>
      <c r="U20" s="5"/>
      <c r="V20" s="5"/>
      <c r="W20" s="5"/>
    </row>
    <row r="21" spans="1:23" ht="16.5" customHeight="1">
      <c r="A21" s="5"/>
      <c r="B21" s="5" t="s">
        <v>336</v>
      </c>
      <c r="C21" s="7" t="str">
        <f>IF($C$13="","",$C$13)</f>
        <v/>
      </c>
      <c r="D21" s="5" t="s">
        <v>337</v>
      </c>
      <c r="E21" s="5"/>
      <c r="F21" s="5"/>
      <c r="H21" s="5"/>
      <c r="I21" s="5"/>
      <c r="J21" s="5" t="s">
        <v>0</v>
      </c>
      <c r="K21" s="226" t="str">
        <f>IF('別紙１⑤　７事業の経費明細'!B18&lt;=0,"",'別紙１⑤　７事業の経費明細'!B18)</f>
        <v/>
      </c>
      <c r="L21" s="226"/>
      <c r="M21" s="226"/>
      <c r="N21" s="226"/>
      <c r="O21" s="5" t="s">
        <v>1</v>
      </c>
      <c r="P21" s="11" t="s">
        <v>399</v>
      </c>
      <c r="Q21" s="5"/>
      <c r="R21" s="5"/>
      <c r="S21" s="5"/>
      <c r="T21" s="5"/>
      <c r="U21" s="5"/>
      <c r="V21" s="5"/>
      <c r="W21" s="5"/>
    </row>
    <row r="22" spans="1:23" ht="16.5" customHeight="1">
      <c r="A22" s="5"/>
      <c r="B22" s="5" t="s">
        <v>336</v>
      </c>
      <c r="C22" s="7" t="str">
        <f>IF($C$13="","",$C$13+1)</f>
        <v/>
      </c>
      <c r="D22" s="5" t="s">
        <v>337</v>
      </c>
      <c r="E22" s="5"/>
      <c r="F22" s="5"/>
      <c r="H22" s="5"/>
      <c r="I22" s="5"/>
      <c r="J22" s="5" t="s">
        <v>0</v>
      </c>
      <c r="K22" s="226" t="str">
        <f>IF('別紙１⑤　７事業の経費明細'!F18&lt;=0,"",'別紙１⑤　７事業の経費明細'!F18)</f>
        <v/>
      </c>
      <c r="L22" s="226"/>
      <c r="M22" s="226"/>
      <c r="N22" s="226"/>
      <c r="O22" s="5" t="s">
        <v>1</v>
      </c>
      <c r="P22" s="11" t="s">
        <v>400</v>
      </c>
      <c r="Q22" s="5"/>
      <c r="R22" s="5"/>
      <c r="S22" s="5"/>
      <c r="T22" s="5"/>
      <c r="U22" s="5"/>
      <c r="V22" s="5"/>
      <c r="W22" s="5"/>
    </row>
    <row r="23" spans="1:23" ht="16.5" customHeight="1">
      <c r="A23" s="5" t="s">
        <v>20</v>
      </c>
      <c r="B23" s="5"/>
      <c r="C23" s="5"/>
      <c r="D23" s="5"/>
      <c r="E23" s="5"/>
      <c r="F23" s="5"/>
      <c r="G23" s="5"/>
      <c r="H23" s="5"/>
      <c r="I23" s="5"/>
      <c r="J23" s="5" t="s">
        <v>0</v>
      </c>
      <c r="K23" s="226" t="str">
        <f>IF('別紙１⑤　７事業の経費明細'!L18&lt;=0,"",'別紙１⑤　７事業の経費明細'!L18)</f>
        <v/>
      </c>
      <c r="L23" s="226"/>
      <c r="M23" s="226"/>
      <c r="N23" s="226"/>
      <c r="O23" s="5" t="s">
        <v>1</v>
      </c>
      <c r="P23" s="11" t="s">
        <v>401</v>
      </c>
      <c r="Q23" s="5"/>
      <c r="R23" s="5"/>
      <c r="S23" s="5"/>
      <c r="T23" s="5"/>
      <c r="U23" s="5"/>
      <c r="V23" s="5"/>
      <c r="W23" s="5"/>
    </row>
    <row r="24" spans="1:23" ht="16.5" customHeight="1">
      <c r="A24" s="5"/>
      <c r="B24" s="5" t="s">
        <v>336</v>
      </c>
      <c r="C24" s="7" t="str">
        <f>IF($C$13="","",$C$13)</f>
        <v/>
      </c>
      <c r="D24" s="5" t="s">
        <v>337</v>
      </c>
      <c r="E24" s="5"/>
      <c r="F24" s="5"/>
      <c r="G24" s="5"/>
      <c r="H24" s="5"/>
      <c r="I24" s="5"/>
      <c r="J24" s="5" t="s">
        <v>0</v>
      </c>
      <c r="K24" s="226" t="str">
        <f>IF('別紙１⑤　７事業の経費明細'!D18&lt;=0,"",'別紙１⑤　７事業の経費明細'!D18)</f>
        <v/>
      </c>
      <c r="L24" s="226"/>
      <c r="M24" s="226"/>
      <c r="N24" s="226"/>
      <c r="O24" s="5" t="s">
        <v>1</v>
      </c>
      <c r="P24" s="11" t="s">
        <v>402</v>
      </c>
      <c r="Q24" s="5"/>
      <c r="R24" s="5"/>
      <c r="S24" s="5"/>
      <c r="T24" s="5"/>
      <c r="U24" s="5"/>
      <c r="V24" s="5"/>
      <c r="W24" s="5"/>
    </row>
    <row r="25" spans="1:23" ht="16.5" customHeight="1">
      <c r="A25" s="5"/>
      <c r="B25" s="5" t="s">
        <v>336</v>
      </c>
      <c r="C25" s="7" t="str">
        <f>IF($C$13="","",$C$13+1)</f>
        <v/>
      </c>
      <c r="D25" s="5" t="s">
        <v>337</v>
      </c>
      <c r="E25" s="5"/>
      <c r="F25" s="5"/>
      <c r="G25" s="5"/>
      <c r="H25" s="5"/>
      <c r="I25" s="5"/>
      <c r="J25" s="5" t="s">
        <v>0</v>
      </c>
      <c r="K25" s="226" t="str">
        <f>IF('別紙１⑤　７事業の経費明細'!H18&lt;=0,"",'別紙１⑤　７事業の経費明細'!H18)</f>
        <v/>
      </c>
      <c r="L25" s="226"/>
      <c r="M25" s="226"/>
      <c r="N25" s="226"/>
      <c r="O25" s="5" t="s">
        <v>1</v>
      </c>
      <c r="P25" s="11" t="s">
        <v>403</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360</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338</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436</v>
      </c>
      <c r="C29" s="5"/>
      <c r="D29" s="5"/>
      <c r="E29" s="5"/>
      <c r="F29" s="5"/>
      <c r="G29" s="5"/>
      <c r="H29" s="5"/>
      <c r="I29" s="5"/>
      <c r="J29" s="5"/>
      <c r="K29" s="5"/>
      <c r="L29" s="5"/>
      <c r="M29" s="5"/>
      <c r="N29" s="5"/>
      <c r="O29" s="5"/>
      <c r="P29" s="5"/>
      <c r="Q29" s="5"/>
      <c r="R29" s="5"/>
      <c r="S29" s="5"/>
      <c r="T29" s="5"/>
      <c r="U29" s="5"/>
      <c r="V29" s="5"/>
      <c r="W29" s="5"/>
    </row>
    <row r="30" spans="1:23" ht="16.5" customHeight="1">
      <c r="A30" s="8" t="s">
        <v>339</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340</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341</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141</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142</v>
      </c>
      <c r="D34" s="5"/>
      <c r="E34" s="5"/>
      <c r="F34" s="5"/>
      <c r="G34" s="5"/>
      <c r="H34" s="5"/>
      <c r="I34" s="5"/>
      <c r="J34" s="5"/>
      <c r="K34" s="5"/>
      <c r="L34" s="5"/>
      <c r="M34" s="5"/>
      <c r="N34" s="5"/>
      <c r="O34" s="5"/>
      <c r="P34" s="5"/>
      <c r="Q34" s="5"/>
      <c r="R34" s="5"/>
      <c r="S34" s="5"/>
      <c r="T34" s="5"/>
      <c r="U34" s="5"/>
      <c r="V34" s="5"/>
      <c r="W34" s="5"/>
    </row>
    <row r="35" spans="1:23" ht="16.5" customHeight="1">
      <c r="A35" s="5" t="s">
        <v>342</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71"/>
      <c r="D37" s="5" t="s">
        <v>144</v>
      </c>
      <c r="E37" s="5"/>
      <c r="F37" s="171"/>
      <c r="G37" s="5" t="s">
        <v>145</v>
      </c>
      <c r="H37" s="5"/>
      <c r="I37" s="5"/>
      <c r="J37" s="5"/>
      <c r="K37" s="5"/>
      <c r="L37" s="5"/>
      <c r="M37" s="5"/>
      <c r="N37" s="5"/>
      <c r="O37" s="5"/>
      <c r="P37" s="5"/>
      <c r="Q37" s="5"/>
      <c r="R37" s="5"/>
      <c r="S37" s="5"/>
      <c r="T37" s="5"/>
      <c r="U37" s="5"/>
      <c r="V37" s="5"/>
      <c r="W37" s="5"/>
    </row>
    <row r="38" spans="1:23" ht="12" customHeight="1">
      <c r="A38" s="3"/>
      <c r="B38" s="246" t="s">
        <v>21</v>
      </c>
      <c r="C38" s="247"/>
      <c r="D38" s="247"/>
      <c r="E38" s="247"/>
      <c r="F38" s="247"/>
      <c r="G38" s="247"/>
      <c r="H38" s="247"/>
      <c r="I38" s="247"/>
      <c r="J38" s="247"/>
      <c r="K38" s="248"/>
      <c r="L38" s="238" t="s">
        <v>23</v>
      </c>
      <c r="M38" s="239"/>
      <c r="N38" s="242"/>
      <c r="O38" s="242"/>
      <c r="P38" s="242"/>
      <c r="Q38" s="242"/>
      <c r="R38" s="242"/>
      <c r="S38" s="242"/>
      <c r="T38" s="242"/>
      <c r="U38" s="242"/>
      <c r="V38" s="242"/>
      <c r="W38" s="243"/>
    </row>
    <row r="39" spans="1:23" ht="12" customHeight="1">
      <c r="A39" s="1"/>
      <c r="B39" s="249"/>
      <c r="C39" s="250"/>
      <c r="D39" s="250"/>
      <c r="E39" s="250"/>
      <c r="F39" s="250"/>
      <c r="G39" s="250"/>
      <c r="H39" s="250"/>
      <c r="I39" s="250"/>
      <c r="J39" s="250"/>
      <c r="K39" s="251"/>
      <c r="L39" s="240"/>
      <c r="M39" s="241"/>
      <c r="N39" s="244"/>
      <c r="O39" s="244"/>
      <c r="P39" s="244"/>
      <c r="Q39" s="244"/>
      <c r="R39" s="244"/>
      <c r="S39" s="244"/>
      <c r="T39" s="244"/>
      <c r="U39" s="244"/>
      <c r="V39" s="244"/>
      <c r="W39" s="245"/>
    </row>
    <row r="40" spans="1:23" ht="12" customHeight="1">
      <c r="A40" s="1"/>
      <c r="B40" s="252" t="s">
        <v>22</v>
      </c>
      <c r="C40" s="253"/>
      <c r="D40" s="253"/>
      <c r="E40" s="253"/>
      <c r="F40" s="253"/>
      <c r="G40" s="253"/>
      <c r="H40" s="253"/>
      <c r="I40" s="253"/>
      <c r="J40" s="253"/>
      <c r="K40" s="254"/>
      <c r="L40" s="234" t="s">
        <v>24</v>
      </c>
      <c r="M40" s="235"/>
      <c r="N40" s="235"/>
      <c r="O40" s="235"/>
      <c r="P40" s="230"/>
      <c r="Q40" s="230"/>
      <c r="R40" s="230"/>
      <c r="S40" s="230"/>
      <c r="T40" s="230"/>
      <c r="U40" s="230"/>
      <c r="V40" s="230"/>
      <c r="W40" s="231"/>
    </row>
    <row r="41" spans="1:23" ht="12" customHeight="1">
      <c r="A41" s="1"/>
      <c r="B41" s="255"/>
      <c r="C41" s="256"/>
      <c r="D41" s="256"/>
      <c r="E41" s="256"/>
      <c r="F41" s="256"/>
      <c r="G41" s="256"/>
      <c r="H41" s="256"/>
      <c r="I41" s="256"/>
      <c r="J41" s="256"/>
      <c r="K41" s="257"/>
      <c r="L41" s="236"/>
      <c r="M41" s="237"/>
      <c r="N41" s="237"/>
      <c r="O41" s="237"/>
      <c r="P41" s="232"/>
      <c r="Q41" s="232"/>
      <c r="R41" s="232"/>
      <c r="S41" s="232"/>
      <c r="T41" s="232"/>
      <c r="U41" s="232"/>
      <c r="V41" s="232"/>
      <c r="W41" s="233"/>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K24:N24"/>
    <mergeCell ref="K25:N25"/>
    <mergeCell ref="P40:W41"/>
    <mergeCell ref="L40:O41"/>
    <mergeCell ref="L38:M39"/>
    <mergeCell ref="N38:W39"/>
    <mergeCell ref="B38:K39"/>
    <mergeCell ref="B40:K41"/>
    <mergeCell ref="K22:N22"/>
    <mergeCell ref="K23:N23"/>
    <mergeCell ref="K20:N20"/>
    <mergeCell ref="E3:S3"/>
    <mergeCell ref="J9:W9"/>
    <mergeCell ref="J10:S10"/>
    <mergeCell ref="R5:W5"/>
    <mergeCell ref="J11:M11"/>
    <mergeCell ref="N11:S11"/>
    <mergeCell ref="A16:D16"/>
    <mergeCell ref="A17:D17"/>
    <mergeCell ref="A18:D18"/>
    <mergeCell ref="E16:W16"/>
    <mergeCell ref="K21:N2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55" width="2.625" style="3" customWidth="1"/>
    <col min="56" max="16384" width="8.75" style="3"/>
  </cols>
  <sheetData>
    <row r="1" spans="1:31" ht="16.5" customHeight="1">
      <c r="A1" s="175" t="s">
        <v>435</v>
      </c>
    </row>
    <row r="2" spans="1:31" ht="24.4" customHeight="1">
      <c r="G2" s="10"/>
      <c r="H2" s="10"/>
      <c r="I2" s="10"/>
      <c r="J2" s="10"/>
      <c r="K2" s="350" t="s">
        <v>31</v>
      </c>
      <c r="L2" s="350"/>
      <c r="M2" s="350"/>
      <c r="N2" s="350"/>
      <c r="O2" s="350"/>
      <c r="P2" s="350"/>
      <c r="Q2" s="350"/>
      <c r="R2" s="350"/>
      <c r="S2" s="350"/>
      <c r="T2" s="350"/>
      <c r="U2" s="350"/>
      <c r="V2" s="350"/>
      <c r="W2" s="350"/>
      <c r="X2" s="10"/>
      <c r="Y2" s="10"/>
    </row>
    <row r="3" spans="1:31" ht="16.5" customHeight="1">
      <c r="A3" s="108" t="s">
        <v>320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353" t="s">
        <v>34</v>
      </c>
      <c r="B4" s="354"/>
      <c r="C4" s="354"/>
      <c r="D4" s="354"/>
      <c r="E4" s="354"/>
      <c r="F4" s="370"/>
      <c r="G4" s="370"/>
      <c r="H4" s="370"/>
      <c r="I4" s="370"/>
      <c r="J4" s="370"/>
      <c r="K4" s="370"/>
      <c r="L4" s="370"/>
      <c r="M4" s="370"/>
      <c r="N4" s="370"/>
      <c r="O4" s="370"/>
      <c r="P4" s="371"/>
      <c r="Q4" s="240" t="s">
        <v>32</v>
      </c>
      <c r="R4" s="241"/>
      <c r="S4" s="348" t="s">
        <v>33</v>
      </c>
      <c r="T4" s="363"/>
      <c r="U4" s="366" t="s">
        <v>37</v>
      </c>
      <c r="V4" s="367"/>
      <c r="W4" s="367"/>
      <c r="X4" s="334" t="s">
        <v>60</v>
      </c>
      <c r="Y4" s="335"/>
      <c r="Z4" s="335"/>
      <c r="AA4" s="335"/>
      <c r="AE4" s="16"/>
    </row>
    <row r="5" spans="1:31" ht="16.5" customHeight="1">
      <c r="A5" s="372" t="s">
        <v>35</v>
      </c>
      <c r="B5" s="373"/>
      <c r="C5" s="373"/>
      <c r="D5" s="373"/>
      <c r="E5" s="374"/>
      <c r="F5" s="326"/>
      <c r="G5" s="326"/>
      <c r="H5" s="326"/>
      <c r="I5" s="326"/>
      <c r="J5" s="326"/>
      <c r="K5" s="326"/>
      <c r="L5" s="326"/>
      <c r="M5" s="326"/>
      <c r="N5" s="326"/>
      <c r="O5" s="326"/>
      <c r="P5" s="327"/>
      <c r="Q5" s="240"/>
      <c r="R5" s="241"/>
      <c r="S5" s="348"/>
      <c r="T5" s="363"/>
      <c r="U5" s="366"/>
      <c r="V5" s="367"/>
      <c r="W5" s="367"/>
      <c r="X5" s="348"/>
      <c r="Y5" s="241" t="s">
        <v>168</v>
      </c>
      <c r="Z5" s="349"/>
      <c r="AA5" s="241" t="s">
        <v>311</v>
      </c>
      <c r="AB5" s="349"/>
      <c r="AC5" s="241" t="s">
        <v>170</v>
      </c>
      <c r="AD5" s="241"/>
      <c r="AE5" s="379"/>
    </row>
    <row r="6" spans="1:31" ht="16.5" customHeight="1">
      <c r="A6" s="375"/>
      <c r="B6" s="376"/>
      <c r="C6" s="376"/>
      <c r="D6" s="376"/>
      <c r="E6" s="377"/>
      <c r="F6" s="326"/>
      <c r="G6" s="326"/>
      <c r="H6" s="326"/>
      <c r="I6" s="326"/>
      <c r="J6" s="326"/>
      <c r="K6" s="326"/>
      <c r="L6" s="326"/>
      <c r="M6" s="326"/>
      <c r="N6" s="326"/>
      <c r="O6" s="326"/>
      <c r="P6" s="327"/>
      <c r="Q6" s="240"/>
      <c r="R6" s="241"/>
      <c r="S6" s="348"/>
      <c r="T6" s="363"/>
      <c r="U6" s="366"/>
      <c r="V6" s="367"/>
      <c r="W6" s="367"/>
      <c r="X6" s="348"/>
      <c r="Y6" s="241"/>
      <c r="Z6" s="349"/>
      <c r="AA6" s="241"/>
      <c r="AB6" s="349"/>
      <c r="AC6" s="241"/>
      <c r="AD6" s="241"/>
      <c r="AE6" s="379"/>
    </row>
    <row r="7" spans="1:31" ht="16.5" customHeight="1">
      <c r="A7" s="378" t="s">
        <v>408</v>
      </c>
      <c r="B7" s="241"/>
      <c r="C7" s="241"/>
      <c r="D7" s="241"/>
      <c r="E7" s="241"/>
      <c r="F7" s="360" t="s">
        <v>40</v>
      </c>
      <c r="G7" s="360"/>
      <c r="H7" s="361"/>
      <c r="I7" s="361"/>
      <c r="J7" s="361"/>
      <c r="K7" s="361"/>
      <c r="L7" s="361"/>
      <c r="M7" s="361"/>
      <c r="N7" s="361"/>
      <c r="O7" s="361"/>
      <c r="P7" s="362"/>
      <c r="Q7" s="240"/>
      <c r="R7" s="241"/>
      <c r="S7" s="348"/>
      <c r="T7" s="363"/>
      <c r="U7" s="366"/>
      <c r="V7" s="367"/>
      <c r="W7" s="367"/>
      <c r="X7" s="390"/>
      <c r="Y7" s="349"/>
      <c r="Z7" s="349"/>
      <c r="AA7" s="349"/>
      <c r="AB7" s="349"/>
      <c r="AC7" s="349"/>
      <c r="AD7" s="241" t="s">
        <v>312</v>
      </c>
      <c r="AE7" s="379"/>
    </row>
    <row r="8" spans="1:31" ht="21.6" customHeight="1">
      <c r="A8" s="378"/>
      <c r="B8" s="241"/>
      <c r="C8" s="241"/>
      <c r="D8" s="241"/>
      <c r="E8" s="241"/>
      <c r="F8" s="393" t="s">
        <v>407</v>
      </c>
      <c r="G8" s="394"/>
      <c r="H8" s="395"/>
      <c r="I8" s="396"/>
      <c r="J8" s="396"/>
      <c r="K8" s="396"/>
      <c r="L8" s="396"/>
      <c r="M8" s="396"/>
      <c r="N8" s="396"/>
      <c r="O8" s="396"/>
      <c r="P8" s="397"/>
      <c r="Q8" s="240"/>
      <c r="R8" s="241"/>
      <c r="S8" s="348"/>
      <c r="T8" s="363"/>
      <c r="U8" s="366"/>
      <c r="V8" s="367"/>
      <c r="W8" s="367"/>
      <c r="X8" s="390"/>
      <c r="Y8" s="349"/>
      <c r="Z8" s="349"/>
      <c r="AA8" s="349"/>
      <c r="AB8" s="349"/>
      <c r="AC8" s="349"/>
      <c r="AD8" s="241"/>
      <c r="AE8" s="379"/>
    </row>
    <row r="9" spans="1:31" ht="27" customHeight="1">
      <c r="A9" s="351"/>
      <c r="B9" s="352"/>
      <c r="C9" s="352"/>
      <c r="D9" s="352"/>
      <c r="E9" s="352"/>
      <c r="F9" s="357" t="s">
        <v>39</v>
      </c>
      <c r="G9" s="357"/>
      <c r="H9" s="358"/>
      <c r="I9" s="358"/>
      <c r="J9" s="358"/>
      <c r="K9" s="358"/>
      <c r="L9" s="358"/>
      <c r="M9" s="358"/>
      <c r="N9" s="358"/>
      <c r="O9" s="358"/>
      <c r="P9" s="359"/>
      <c r="Q9" s="351"/>
      <c r="R9" s="352"/>
      <c r="S9" s="364"/>
      <c r="T9" s="365"/>
      <c r="U9" s="368"/>
      <c r="V9" s="369"/>
      <c r="W9" s="369"/>
      <c r="X9" s="391"/>
      <c r="Y9" s="392"/>
      <c r="Z9" s="392"/>
      <c r="AA9" s="392"/>
      <c r="AB9" s="392"/>
      <c r="AC9" s="392"/>
      <c r="AD9" s="352"/>
      <c r="AE9" s="385"/>
    </row>
    <row r="10" spans="1:31" ht="16.5" customHeight="1">
      <c r="A10" s="355" t="s">
        <v>38</v>
      </c>
      <c r="B10" s="274"/>
      <c r="C10" s="274"/>
      <c r="D10" s="274"/>
      <c r="E10" s="274"/>
      <c r="F10" s="274" t="s">
        <v>41</v>
      </c>
      <c r="G10" s="388"/>
      <c r="H10" s="388"/>
      <c r="I10" s="388"/>
      <c r="J10" s="265" t="s">
        <v>152</v>
      </c>
      <c r="K10" s="266"/>
      <c r="L10" s="259"/>
      <c r="M10" s="260"/>
      <c r="N10" s="260"/>
      <c r="O10" s="260"/>
      <c r="P10" s="260"/>
      <c r="Q10" s="260"/>
      <c r="R10" s="260"/>
      <c r="S10" s="260"/>
      <c r="T10" s="260"/>
      <c r="U10" s="260"/>
      <c r="V10" s="260"/>
      <c r="W10" s="260"/>
      <c r="X10" s="260"/>
      <c r="Y10" s="260"/>
      <c r="Z10" s="260"/>
      <c r="AA10" s="260"/>
      <c r="AB10" s="260"/>
      <c r="AC10" s="260"/>
      <c r="AD10" s="260"/>
      <c r="AE10" s="261"/>
    </row>
    <row r="11" spans="1:31" ht="16.5" customHeight="1">
      <c r="A11" s="278"/>
      <c r="B11" s="277"/>
      <c r="C11" s="277"/>
      <c r="D11" s="277"/>
      <c r="E11" s="277"/>
      <c r="F11" s="277"/>
      <c r="G11" s="389"/>
      <c r="H11" s="389"/>
      <c r="I11" s="389"/>
      <c r="J11" s="267"/>
      <c r="K11" s="268"/>
      <c r="L11" s="262"/>
      <c r="M11" s="263"/>
      <c r="N11" s="263"/>
      <c r="O11" s="263"/>
      <c r="P11" s="263"/>
      <c r="Q11" s="263"/>
      <c r="R11" s="263"/>
      <c r="S11" s="263"/>
      <c r="T11" s="263"/>
      <c r="U11" s="263"/>
      <c r="V11" s="263"/>
      <c r="W11" s="263"/>
      <c r="X11" s="263"/>
      <c r="Y11" s="263"/>
      <c r="Z11" s="263"/>
      <c r="AA11" s="263"/>
      <c r="AB11" s="263"/>
      <c r="AC11" s="263"/>
      <c r="AD11" s="263"/>
      <c r="AE11" s="264"/>
    </row>
    <row r="12" spans="1:31" ht="16.5" customHeight="1">
      <c r="A12" s="278"/>
      <c r="B12" s="277"/>
      <c r="C12" s="277"/>
      <c r="D12" s="277"/>
      <c r="E12" s="277"/>
      <c r="F12" s="277" t="s">
        <v>42</v>
      </c>
      <c r="G12" s="277"/>
      <c r="H12" s="277"/>
      <c r="I12" s="269"/>
      <c r="J12" s="269"/>
      <c r="K12" s="269"/>
      <c r="L12" s="269"/>
      <c r="M12" s="269"/>
      <c r="N12" s="269"/>
      <c r="O12" s="269"/>
      <c r="P12" s="269"/>
      <c r="Q12" s="269"/>
      <c r="R12" s="269"/>
      <c r="S12" s="277" t="s">
        <v>43</v>
      </c>
      <c r="T12" s="277"/>
      <c r="U12" s="277"/>
      <c r="V12" s="269"/>
      <c r="W12" s="269"/>
      <c r="X12" s="269"/>
      <c r="Y12" s="269"/>
      <c r="Z12" s="269"/>
      <c r="AA12" s="269"/>
      <c r="AB12" s="269"/>
      <c r="AC12" s="269"/>
      <c r="AD12" s="269"/>
      <c r="AE12" s="270"/>
    </row>
    <row r="13" spans="1:31" ht="16.5" customHeight="1">
      <c r="A13" s="278"/>
      <c r="B13" s="277"/>
      <c r="C13" s="277"/>
      <c r="D13" s="277"/>
      <c r="E13" s="277"/>
      <c r="F13" s="277" t="s">
        <v>44</v>
      </c>
      <c r="G13" s="277"/>
      <c r="H13" s="277"/>
      <c r="I13" s="284"/>
      <c r="J13" s="285"/>
      <c r="K13" s="285"/>
      <c r="L13" s="285"/>
      <c r="M13" s="285"/>
      <c r="N13" s="285"/>
      <c r="O13" s="285"/>
      <c r="P13" s="285"/>
      <c r="Q13" s="285"/>
      <c r="R13" s="285"/>
      <c r="S13" s="285"/>
      <c r="T13" s="287" t="s">
        <v>393</v>
      </c>
      <c r="U13" s="287"/>
      <c r="V13" s="287"/>
      <c r="W13" s="287"/>
      <c r="X13" s="269"/>
      <c r="Y13" s="269"/>
      <c r="Z13" s="269"/>
      <c r="AA13" s="269"/>
      <c r="AB13" s="269"/>
      <c r="AC13" s="269"/>
      <c r="AD13" s="269"/>
      <c r="AE13" s="270"/>
    </row>
    <row r="14" spans="1:31" ht="16.5" customHeight="1">
      <c r="A14" s="356"/>
      <c r="B14" s="283"/>
      <c r="C14" s="283"/>
      <c r="D14" s="283"/>
      <c r="E14" s="283"/>
      <c r="F14" s="283"/>
      <c r="G14" s="283"/>
      <c r="H14" s="283"/>
      <c r="I14" s="286"/>
      <c r="J14" s="286"/>
      <c r="K14" s="286"/>
      <c r="L14" s="286"/>
      <c r="M14" s="286"/>
      <c r="N14" s="286"/>
      <c r="O14" s="286"/>
      <c r="P14" s="286"/>
      <c r="Q14" s="286"/>
      <c r="R14" s="286"/>
      <c r="S14" s="286"/>
      <c r="T14" s="288"/>
      <c r="U14" s="288"/>
      <c r="V14" s="288"/>
      <c r="W14" s="288"/>
      <c r="X14" s="339"/>
      <c r="Y14" s="339"/>
      <c r="Z14" s="339"/>
      <c r="AA14" s="339"/>
      <c r="AB14" s="339"/>
      <c r="AC14" s="339"/>
      <c r="AD14" s="339"/>
      <c r="AE14" s="340"/>
    </row>
    <row r="15" spans="1:31" ht="16.5" customHeight="1">
      <c r="A15" s="273" t="s">
        <v>46</v>
      </c>
      <c r="B15" s="274"/>
      <c r="C15" s="274"/>
      <c r="D15" s="274"/>
      <c r="E15" s="274"/>
      <c r="F15" s="274"/>
      <c r="G15" s="274"/>
      <c r="H15" s="274"/>
      <c r="I15" s="274"/>
      <c r="J15" s="274"/>
      <c r="K15" s="274"/>
      <c r="L15" s="274"/>
      <c r="M15" s="274" t="s">
        <v>313</v>
      </c>
      <c r="N15" s="274"/>
      <c r="O15" s="274"/>
      <c r="P15" s="274"/>
      <c r="Q15" s="274"/>
      <c r="R15" s="274"/>
      <c r="S15" s="274"/>
      <c r="T15" s="274"/>
      <c r="U15" s="274"/>
      <c r="V15" s="274"/>
      <c r="W15" s="274"/>
      <c r="X15" s="274"/>
      <c r="Y15" s="274"/>
      <c r="Z15" s="274"/>
      <c r="AA15" s="274"/>
      <c r="AB15" s="274"/>
      <c r="AC15" s="274"/>
      <c r="AD15" s="274"/>
      <c r="AE15" s="275"/>
    </row>
    <row r="16" spans="1:31" ht="16.5" customHeight="1">
      <c r="A16" s="276" t="s">
        <v>45</v>
      </c>
      <c r="B16" s="277"/>
      <c r="C16" s="277"/>
      <c r="D16" s="277"/>
      <c r="E16" s="277"/>
      <c r="F16" s="386"/>
      <c r="G16" s="387"/>
      <c r="H16" s="387"/>
      <c r="I16" s="149"/>
      <c r="J16" s="103" t="s">
        <v>168</v>
      </c>
      <c r="K16" s="149"/>
      <c r="L16" s="104" t="s">
        <v>311</v>
      </c>
      <c r="M16" s="326"/>
      <c r="N16" s="326"/>
      <c r="O16" s="326"/>
      <c r="P16" s="326"/>
      <c r="Q16" s="326"/>
      <c r="R16" s="326"/>
      <c r="S16" s="326"/>
      <c r="T16" s="326"/>
      <c r="U16" s="326"/>
      <c r="V16" s="326"/>
      <c r="W16" s="326"/>
      <c r="X16" s="326"/>
      <c r="Y16" s="326"/>
      <c r="Z16" s="326"/>
      <c r="AA16" s="326"/>
      <c r="AB16" s="326"/>
      <c r="AC16" s="326"/>
      <c r="AD16" s="326"/>
      <c r="AE16" s="327"/>
    </row>
    <row r="17" spans="1:58" ht="16.5" customHeight="1">
      <c r="A17" s="278"/>
      <c r="B17" s="277"/>
      <c r="C17" s="277"/>
      <c r="D17" s="277"/>
      <c r="E17" s="277"/>
      <c r="F17" s="381" t="s">
        <v>314</v>
      </c>
      <c r="G17" s="382"/>
      <c r="H17" s="382"/>
      <c r="I17" s="172"/>
      <c r="J17" s="103" t="s">
        <v>168</v>
      </c>
      <c r="K17" s="172"/>
      <c r="L17" s="104" t="s">
        <v>311</v>
      </c>
      <c r="M17" s="269"/>
      <c r="N17" s="269"/>
      <c r="O17" s="269"/>
      <c r="P17" s="269"/>
      <c r="Q17" s="269"/>
      <c r="R17" s="269"/>
      <c r="S17" s="269"/>
      <c r="T17" s="269"/>
      <c r="U17" s="269"/>
      <c r="V17" s="269"/>
      <c r="W17" s="269"/>
      <c r="X17" s="269"/>
      <c r="Y17" s="269"/>
      <c r="Z17" s="269"/>
      <c r="AA17" s="269"/>
      <c r="AB17" s="269"/>
      <c r="AC17" s="269"/>
      <c r="AD17" s="269"/>
      <c r="AE17" s="270"/>
    </row>
    <row r="18" spans="1:58" ht="16.5" customHeight="1">
      <c r="A18" s="278"/>
      <c r="B18" s="277"/>
      <c r="C18" s="277"/>
      <c r="D18" s="277"/>
      <c r="E18" s="277"/>
      <c r="F18" s="381" t="s">
        <v>314</v>
      </c>
      <c r="G18" s="382"/>
      <c r="H18" s="382"/>
      <c r="I18" s="172"/>
      <c r="J18" s="103" t="s">
        <v>168</v>
      </c>
      <c r="K18" s="172"/>
      <c r="L18" s="104" t="s">
        <v>311</v>
      </c>
      <c r="M18" s="269"/>
      <c r="N18" s="269"/>
      <c r="O18" s="269"/>
      <c r="P18" s="269"/>
      <c r="Q18" s="269"/>
      <c r="R18" s="269"/>
      <c r="S18" s="269"/>
      <c r="T18" s="269"/>
      <c r="U18" s="269"/>
      <c r="V18" s="269"/>
      <c r="W18" s="269"/>
      <c r="X18" s="269"/>
      <c r="Y18" s="269"/>
      <c r="Z18" s="269"/>
      <c r="AA18" s="269"/>
      <c r="AB18" s="269"/>
      <c r="AC18" s="269"/>
      <c r="AD18" s="269"/>
      <c r="AE18" s="270"/>
    </row>
    <row r="19" spans="1:58" ht="16.5" customHeight="1">
      <c r="A19" s="278"/>
      <c r="B19" s="277"/>
      <c r="C19" s="277"/>
      <c r="D19" s="277"/>
      <c r="E19" s="277"/>
      <c r="F19" s="381" t="s">
        <v>314</v>
      </c>
      <c r="G19" s="382"/>
      <c r="H19" s="382"/>
      <c r="I19" s="172"/>
      <c r="J19" s="103" t="s">
        <v>168</v>
      </c>
      <c r="K19" s="172"/>
      <c r="L19" s="104" t="s">
        <v>311</v>
      </c>
      <c r="M19" s="269"/>
      <c r="N19" s="269"/>
      <c r="O19" s="269"/>
      <c r="P19" s="269"/>
      <c r="Q19" s="269"/>
      <c r="R19" s="269"/>
      <c r="S19" s="269"/>
      <c r="T19" s="269"/>
      <c r="U19" s="269"/>
      <c r="V19" s="269"/>
      <c r="W19" s="269"/>
      <c r="X19" s="269"/>
      <c r="Y19" s="269"/>
      <c r="Z19" s="269"/>
      <c r="AA19" s="269"/>
      <c r="AB19" s="269"/>
      <c r="AC19" s="269"/>
      <c r="AD19" s="269"/>
      <c r="AE19" s="270"/>
    </row>
    <row r="20" spans="1:58" ht="16.5" customHeight="1">
      <c r="A20" s="279"/>
      <c r="B20" s="280"/>
      <c r="C20" s="280"/>
      <c r="D20" s="280"/>
      <c r="E20" s="280"/>
      <c r="F20" s="383" t="s">
        <v>314</v>
      </c>
      <c r="G20" s="384"/>
      <c r="H20" s="384"/>
      <c r="I20" s="173"/>
      <c r="J20" s="105" t="s">
        <v>168</v>
      </c>
      <c r="K20" s="173"/>
      <c r="L20" s="106" t="s">
        <v>311</v>
      </c>
      <c r="M20" s="271"/>
      <c r="N20" s="271"/>
      <c r="O20" s="271"/>
      <c r="P20" s="271"/>
      <c r="Q20" s="271"/>
      <c r="R20" s="271"/>
      <c r="S20" s="271"/>
      <c r="T20" s="271"/>
      <c r="U20" s="271"/>
      <c r="V20" s="271"/>
      <c r="W20" s="271"/>
      <c r="X20" s="271"/>
      <c r="Y20" s="271"/>
      <c r="Z20" s="271"/>
      <c r="AA20" s="271"/>
      <c r="AB20" s="271"/>
      <c r="AC20" s="271"/>
      <c r="AD20" s="271"/>
      <c r="AE20" s="272"/>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380" t="s">
        <v>321</v>
      </c>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row>
    <row r="23" spans="1:58" ht="16.5" customHeight="1">
      <c r="A23" s="300" t="s">
        <v>347</v>
      </c>
      <c r="B23" s="297"/>
      <c r="C23" s="297"/>
      <c r="D23" s="297"/>
      <c r="E23" s="297"/>
      <c r="F23" s="259" t="s">
        <v>48</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1"/>
    </row>
    <row r="24" spans="1:58" ht="18.399999999999999" customHeight="1">
      <c r="A24" s="313"/>
      <c r="B24" s="314"/>
      <c r="C24" s="314"/>
      <c r="D24" s="314"/>
      <c r="E24" s="314"/>
      <c r="F24" s="321"/>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3"/>
    </row>
    <row r="25" spans="1:58" ht="27" customHeight="1">
      <c r="A25" s="298"/>
      <c r="B25" s="299"/>
      <c r="C25" s="299"/>
      <c r="D25" s="299"/>
      <c r="E25" s="299"/>
      <c r="F25" s="43" t="s">
        <v>166</v>
      </c>
      <c r="G25" s="281" t="s">
        <v>167</v>
      </c>
      <c r="H25" s="281"/>
      <c r="I25" s="150"/>
      <c r="J25" s="42" t="s">
        <v>168</v>
      </c>
      <c r="K25" s="150"/>
      <c r="L25" s="42" t="s">
        <v>169</v>
      </c>
      <c r="M25" s="150"/>
      <c r="N25" s="42" t="s">
        <v>170</v>
      </c>
      <c r="O25" s="281"/>
      <c r="P25" s="281"/>
      <c r="Q25" s="281"/>
      <c r="R25" s="281"/>
      <c r="S25" s="281"/>
      <c r="T25" s="281"/>
      <c r="U25" s="281"/>
      <c r="V25" s="281"/>
      <c r="W25" s="281"/>
      <c r="X25" s="281"/>
      <c r="Y25" s="281"/>
      <c r="Z25" s="281"/>
      <c r="AA25" s="281"/>
      <c r="AB25" s="281"/>
      <c r="AC25" s="281"/>
      <c r="AD25" s="281"/>
      <c r="AE25" s="282"/>
    </row>
    <row r="26" spans="1:58" ht="16.5" customHeight="1">
      <c r="A26" s="315" t="s">
        <v>348</v>
      </c>
      <c r="B26" s="316"/>
      <c r="C26" s="316"/>
      <c r="D26" s="316"/>
      <c r="E26" s="316"/>
      <c r="F26" s="12" t="s">
        <v>52</v>
      </c>
      <c r="G26" s="12"/>
      <c r="H26" s="12"/>
      <c r="I26" s="12"/>
      <c r="J26" s="336"/>
      <c r="K26" s="336"/>
      <c r="L26" s="336"/>
      <c r="M26" s="336"/>
      <c r="N26" s="336"/>
      <c r="O26" s="336"/>
      <c r="P26" s="336"/>
      <c r="Q26" s="336"/>
      <c r="R26" s="336"/>
      <c r="S26" s="336"/>
      <c r="T26" s="336"/>
      <c r="U26" s="336"/>
      <c r="V26" s="336"/>
      <c r="W26" s="336"/>
      <c r="X26" s="336"/>
      <c r="Y26" s="336"/>
      <c r="Z26" s="336"/>
      <c r="AA26" s="336"/>
      <c r="AB26" s="336"/>
      <c r="AC26" s="336"/>
      <c r="AD26" s="336"/>
      <c r="AE26" s="337"/>
    </row>
    <row r="27" spans="1:58" ht="16.5" customHeight="1">
      <c r="A27" s="317"/>
      <c r="B27" s="318"/>
      <c r="C27" s="318"/>
      <c r="D27" s="318"/>
      <c r="E27" s="318"/>
      <c r="F27" s="13" t="s">
        <v>53</v>
      </c>
      <c r="G27" s="13"/>
      <c r="H27" s="13"/>
      <c r="I27" s="13"/>
      <c r="J27" s="13"/>
      <c r="K27" s="13"/>
      <c r="L27" s="269"/>
      <c r="M27" s="269"/>
      <c r="N27" s="269"/>
      <c r="O27" s="269"/>
      <c r="P27" s="269"/>
      <c r="Q27" s="269"/>
      <c r="R27" s="269"/>
      <c r="S27" s="269"/>
      <c r="T27" s="269"/>
      <c r="U27" s="269"/>
      <c r="V27" s="269"/>
      <c r="W27" s="269"/>
      <c r="X27" s="269"/>
      <c r="Y27" s="269"/>
      <c r="Z27" s="269"/>
      <c r="AA27" s="269"/>
      <c r="AB27" s="269"/>
      <c r="AC27" s="269"/>
      <c r="AD27" s="269"/>
      <c r="AE27" s="270"/>
      <c r="AG27" s="258" t="s">
        <v>151</v>
      </c>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row>
    <row r="28" spans="1:58" ht="16.5" customHeight="1">
      <c r="A28" s="317"/>
      <c r="B28" s="318"/>
      <c r="C28" s="318"/>
      <c r="D28" s="318"/>
      <c r="E28" s="318"/>
      <c r="F28" s="31" t="s">
        <v>50</v>
      </c>
      <c r="G28" s="31"/>
      <c r="H28" s="31"/>
      <c r="I28" s="31"/>
      <c r="J28" s="31"/>
      <c r="K28" s="31"/>
      <c r="L28" s="31"/>
      <c r="M28" s="328"/>
      <c r="N28" s="329"/>
      <c r="O28" s="329"/>
      <c r="P28" s="329"/>
      <c r="Q28" s="329"/>
      <c r="R28" s="329"/>
      <c r="S28" s="329"/>
      <c r="T28" s="329"/>
      <c r="U28" s="329"/>
      <c r="V28" s="329"/>
      <c r="W28" s="329"/>
      <c r="X28" s="329"/>
      <c r="Y28" s="329"/>
      <c r="Z28" s="329"/>
      <c r="AA28" s="329"/>
      <c r="AB28" s="329"/>
      <c r="AC28" s="329"/>
      <c r="AD28" s="329"/>
      <c r="AE28" s="330"/>
    </row>
    <row r="29" spans="1:58" ht="16.5" customHeight="1">
      <c r="A29" s="319"/>
      <c r="B29" s="320"/>
      <c r="C29" s="320"/>
      <c r="D29" s="320"/>
      <c r="E29" s="320"/>
      <c r="F29" s="32"/>
      <c r="G29" s="324" t="s">
        <v>51</v>
      </c>
      <c r="H29" s="325"/>
      <c r="I29" s="325"/>
      <c r="J29" s="325"/>
      <c r="K29" s="325"/>
      <c r="L29" s="325"/>
      <c r="M29" s="331"/>
      <c r="N29" s="332"/>
      <c r="O29" s="332"/>
      <c r="P29" s="332"/>
      <c r="Q29" s="332"/>
      <c r="R29" s="332"/>
      <c r="S29" s="332"/>
      <c r="T29" s="332"/>
      <c r="U29" s="332"/>
      <c r="V29" s="332"/>
      <c r="W29" s="332"/>
      <c r="X29" s="332"/>
      <c r="Y29" s="332"/>
      <c r="Z29" s="332"/>
      <c r="AA29" s="332"/>
      <c r="AB29" s="332"/>
      <c r="AC29" s="332"/>
      <c r="AD29" s="332"/>
      <c r="AE29" s="333"/>
    </row>
    <row r="30" spans="1:58" ht="16.5" customHeight="1">
      <c r="A30" s="290" t="s">
        <v>349</v>
      </c>
      <c r="B30" s="291"/>
      <c r="C30" s="291"/>
      <c r="D30" s="291"/>
      <c r="E30" s="291"/>
      <c r="F30" s="12" t="s">
        <v>41</v>
      </c>
      <c r="G30" s="338"/>
      <c r="H30" s="338"/>
      <c r="I30" s="338"/>
      <c r="J30" s="338"/>
      <c r="K30" s="338"/>
      <c r="L30" s="338"/>
      <c r="M30" s="345"/>
      <c r="N30" s="346"/>
      <c r="O30" s="346"/>
      <c r="P30" s="346"/>
      <c r="Q30" s="346"/>
      <c r="R30" s="346"/>
      <c r="S30" s="346"/>
      <c r="T30" s="346"/>
      <c r="U30" s="346"/>
      <c r="V30" s="346"/>
      <c r="W30" s="346"/>
      <c r="X30" s="346"/>
      <c r="Y30" s="346"/>
      <c r="Z30" s="346"/>
      <c r="AA30" s="346"/>
      <c r="AB30" s="346"/>
      <c r="AC30" s="346"/>
      <c r="AD30" s="346"/>
      <c r="AE30" s="347"/>
    </row>
    <row r="31" spans="1:58" ht="13.15" customHeight="1">
      <c r="A31" s="292"/>
      <c r="B31" s="293"/>
      <c r="C31" s="293"/>
      <c r="D31" s="293"/>
      <c r="E31" s="293"/>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70"/>
    </row>
    <row r="32" spans="1:58" ht="13.15" customHeight="1">
      <c r="A32" s="292"/>
      <c r="B32" s="293"/>
      <c r="C32" s="293"/>
      <c r="D32" s="293"/>
      <c r="E32" s="293"/>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70"/>
    </row>
    <row r="33" spans="1:31" ht="13.15" customHeight="1">
      <c r="A33" s="294"/>
      <c r="B33" s="295"/>
      <c r="C33" s="295"/>
      <c r="D33" s="295"/>
      <c r="E33" s="295"/>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40"/>
    </row>
    <row r="34" spans="1:31" ht="16.5" customHeight="1">
      <c r="A34" s="296" t="s">
        <v>350</v>
      </c>
      <c r="B34" s="297"/>
      <c r="C34" s="297"/>
      <c r="D34" s="297"/>
      <c r="E34" s="297"/>
      <c r="F34" s="341"/>
      <c r="G34" s="342"/>
      <c r="H34" s="342"/>
      <c r="I34" s="342"/>
      <c r="J34" s="309" t="s">
        <v>150</v>
      </c>
      <c r="K34" s="309"/>
      <c r="L34" s="309"/>
      <c r="M34" s="34"/>
      <c r="N34" s="34"/>
      <c r="O34" s="34"/>
      <c r="P34" s="34"/>
      <c r="Q34" s="34"/>
      <c r="R34" s="34"/>
      <c r="S34" s="34"/>
      <c r="T34" s="34"/>
      <c r="U34" s="34"/>
      <c r="V34" s="34"/>
      <c r="W34" s="34"/>
      <c r="X34" s="34"/>
      <c r="Y34" s="34"/>
      <c r="Z34" s="34"/>
      <c r="AA34" s="34"/>
      <c r="AB34" s="34"/>
      <c r="AC34" s="34"/>
      <c r="AD34" s="34"/>
      <c r="AE34" s="36"/>
    </row>
    <row r="35" spans="1:31" ht="16.5" customHeight="1">
      <c r="A35" s="298"/>
      <c r="B35" s="299"/>
      <c r="C35" s="299"/>
      <c r="D35" s="299"/>
      <c r="E35" s="299"/>
      <c r="F35" s="343"/>
      <c r="G35" s="344"/>
      <c r="H35" s="344"/>
      <c r="I35" s="344"/>
      <c r="J35" s="289"/>
      <c r="K35" s="289"/>
      <c r="L35" s="289"/>
      <c r="M35" s="17"/>
      <c r="N35" s="17"/>
      <c r="O35" s="17"/>
      <c r="P35" s="17"/>
      <c r="Q35" s="17"/>
      <c r="R35" s="17"/>
      <c r="S35" s="17"/>
      <c r="T35" s="17"/>
      <c r="U35" s="17"/>
      <c r="V35" s="17"/>
      <c r="W35" s="17"/>
      <c r="X35" s="17"/>
      <c r="Y35" s="17"/>
      <c r="Z35" s="17"/>
      <c r="AA35" s="17"/>
      <c r="AB35" s="17"/>
      <c r="AC35" s="17"/>
      <c r="AD35" s="17"/>
      <c r="AE35" s="18"/>
    </row>
    <row r="36" spans="1:31" ht="16.5" customHeight="1">
      <c r="A36" s="300" t="s">
        <v>351</v>
      </c>
      <c r="B36" s="301"/>
      <c r="C36" s="301"/>
      <c r="D36" s="301"/>
      <c r="E36" s="302"/>
      <c r="F36" s="265">
        <f>J38+Q38+AA38</f>
        <v>0</v>
      </c>
      <c r="G36" s="309"/>
      <c r="H36" s="309"/>
      <c r="I36" s="309" t="s">
        <v>146</v>
      </c>
      <c r="J36" s="309"/>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03"/>
      <c r="B37" s="304"/>
      <c r="C37" s="304"/>
      <c r="D37" s="304"/>
      <c r="E37" s="305"/>
      <c r="F37" s="311"/>
      <c r="G37" s="310"/>
      <c r="H37" s="310"/>
      <c r="I37" s="310"/>
      <c r="J37" s="310"/>
      <c r="AE37" s="16"/>
    </row>
    <row r="38" spans="1:31" ht="21.4" customHeight="1">
      <c r="A38" s="303"/>
      <c r="B38" s="304"/>
      <c r="C38" s="304"/>
      <c r="D38" s="304"/>
      <c r="E38" s="305"/>
      <c r="F38" s="310" t="s">
        <v>56</v>
      </c>
      <c r="G38" s="310"/>
      <c r="H38" s="310" t="s">
        <v>147</v>
      </c>
      <c r="I38" s="310"/>
      <c r="J38" s="312"/>
      <c r="K38" s="312"/>
      <c r="L38" s="11" t="s">
        <v>146</v>
      </c>
      <c r="M38" s="11"/>
      <c r="N38" s="310" t="s">
        <v>148</v>
      </c>
      <c r="O38" s="310"/>
      <c r="P38" s="310"/>
      <c r="Q38" s="312"/>
      <c r="R38" s="312"/>
      <c r="S38" s="11" t="s">
        <v>146</v>
      </c>
      <c r="T38" s="11"/>
      <c r="U38" s="310" t="s">
        <v>149</v>
      </c>
      <c r="V38" s="310"/>
      <c r="W38" s="310"/>
      <c r="X38" s="310"/>
      <c r="Y38" s="310"/>
      <c r="Z38" s="310"/>
      <c r="AA38" s="312"/>
      <c r="AB38" s="312"/>
      <c r="AC38" s="11" t="s">
        <v>146</v>
      </c>
      <c r="AD38" s="11"/>
      <c r="AE38" s="35"/>
    </row>
    <row r="39" spans="1:31" ht="19.5" customHeight="1">
      <c r="A39" s="306"/>
      <c r="B39" s="307"/>
      <c r="C39" s="307"/>
      <c r="D39" s="307"/>
      <c r="E39" s="308"/>
      <c r="F39" s="17" t="s">
        <v>57</v>
      </c>
      <c r="G39" s="17"/>
      <c r="H39" s="17"/>
      <c r="I39" s="17"/>
      <c r="J39" s="17"/>
      <c r="K39" s="17"/>
      <c r="L39" s="17"/>
      <c r="M39" s="17"/>
      <c r="N39" s="17"/>
      <c r="O39" s="17"/>
      <c r="P39" s="17"/>
      <c r="Q39" s="17"/>
      <c r="R39" s="17"/>
      <c r="S39" s="17"/>
      <c r="T39" s="17"/>
      <c r="U39" s="174"/>
      <c r="V39" s="289" t="s">
        <v>58</v>
      </c>
      <c r="W39" s="289"/>
      <c r="X39" s="289"/>
      <c r="Y39" s="289"/>
      <c r="Z39" s="289"/>
      <c r="AA39" s="174"/>
      <c r="AB39" s="17" t="s">
        <v>59</v>
      </c>
      <c r="AC39" s="17"/>
      <c r="AD39" s="17"/>
      <c r="AE39" s="18"/>
    </row>
    <row r="41" spans="1:31">
      <c r="Q41" s="4"/>
    </row>
  </sheetData>
  <mergeCells count="81">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A23:E25"/>
    <mergeCell ref="A26:E29"/>
    <mergeCell ref="F23:AE24"/>
    <mergeCell ref="G29:L29"/>
    <mergeCell ref="M16:AE16"/>
    <mergeCell ref="M17:AE17"/>
    <mergeCell ref="M18:AE18"/>
    <mergeCell ref="M28:AE29"/>
    <mergeCell ref="V39:Z39"/>
    <mergeCell ref="A30:E33"/>
    <mergeCell ref="A34:E35"/>
    <mergeCell ref="A36:E39"/>
    <mergeCell ref="I36:J37"/>
    <mergeCell ref="F36:H37"/>
    <mergeCell ref="H38:I38"/>
    <mergeCell ref="J38:K38"/>
    <mergeCell ref="N38:P38"/>
    <mergeCell ref="Q38:R38"/>
    <mergeCell ref="U38:Z38"/>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5" t="s">
        <v>422</v>
      </c>
      <c r="C1" s="175"/>
    </row>
    <row r="3" spans="1:31" ht="16.5" customHeight="1">
      <c r="A3" s="33" t="s">
        <v>352</v>
      </c>
      <c r="AB3" s="3" t="s">
        <v>153</v>
      </c>
    </row>
    <row r="4" spans="1:31" ht="13.15" customHeight="1">
      <c r="A4" s="424" t="s">
        <v>71</v>
      </c>
      <c r="B4" s="424"/>
      <c r="C4" s="424"/>
      <c r="D4" s="424"/>
      <c r="E4" s="424"/>
      <c r="F4" s="424" t="s">
        <v>77</v>
      </c>
      <c r="G4" s="424"/>
      <c r="H4" s="424"/>
      <c r="I4" s="424"/>
      <c r="J4" s="424"/>
      <c r="K4" s="424"/>
      <c r="L4" s="424"/>
      <c r="M4" s="424"/>
      <c r="N4" s="424" t="s">
        <v>78</v>
      </c>
      <c r="O4" s="424"/>
      <c r="P4" s="424"/>
      <c r="Q4" s="424"/>
      <c r="R4" s="424"/>
      <c r="S4" s="424"/>
      <c r="T4" s="424" t="s">
        <v>79</v>
      </c>
      <c r="U4" s="424"/>
      <c r="V4" s="424"/>
      <c r="W4" s="424"/>
      <c r="X4" s="424"/>
      <c r="Y4" s="424"/>
      <c r="Z4" s="424" t="s">
        <v>80</v>
      </c>
      <c r="AA4" s="424"/>
      <c r="AB4" s="424"/>
      <c r="AC4" s="424"/>
      <c r="AD4" s="424"/>
      <c r="AE4" s="424"/>
    </row>
    <row r="5" spans="1:31" ht="13.15" customHeight="1">
      <c r="A5" s="424"/>
      <c r="B5" s="424"/>
      <c r="C5" s="424"/>
      <c r="D5" s="424"/>
      <c r="E5" s="424"/>
      <c r="F5" s="425" t="s">
        <v>380</v>
      </c>
      <c r="G5" s="425"/>
      <c r="H5" s="425"/>
      <c r="I5" s="425"/>
      <c r="J5" s="425"/>
      <c r="K5" s="425"/>
      <c r="L5" s="425"/>
      <c r="M5" s="425"/>
      <c r="N5" s="425" t="s">
        <v>381</v>
      </c>
      <c r="O5" s="425"/>
      <c r="P5" s="425"/>
      <c r="Q5" s="425"/>
      <c r="R5" s="425"/>
      <c r="S5" s="425"/>
      <c r="T5" s="425" t="s">
        <v>381</v>
      </c>
      <c r="U5" s="425"/>
      <c r="V5" s="425"/>
      <c r="W5" s="425"/>
      <c r="X5" s="425"/>
      <c r="Y5" s="425"/>
      <c r="Z5" s="425" t="s">
        <v>381</v>
      </c>
      <c r="AA5" s="425"/>
      <c r="AB5" s="425"/>
      <c r="AC5" s="425"/>
      <c r="AD5" s="425"/>
      <c r="AE5" s="425"/>
    </row>
    <row r="6" spans="1:31" ht="13.15" customHeight="1">
      <c r="A6" s="424"/>
      <c r="B6" s="424"/>
      <c r="C6" s="424"/>
      <c r="D6" s="424"/>
      <c r="E6" s="424"/>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row>
    <row r="7" spans="1:31" ht="12.6" customHeight="1">
      <c r="A7" s="432" t="s">
        <v>423</v>
      </c>
      <c r="B7" s="432"/>
      <c r="C7" s="432"/>
      <c r="D7" s="432"/>
      <c r="E7" s="432"/>
      <c r="F7" s="415"/>
      <c r="G7" s="415"/>
      <c r="H7" s="415"/>
      <c r="I7" s="415"/>
      <c r="J7" s="415"/>
      <c r="K7" s="415"/>
      <c r="L7" s="415"/>
      <c r="M7" s="415"/>
      <c r="N7" s="416">
        <f>Q30</f>
        <v>0</v>
      </c>
      <c r="O7" s="416"/>
      <c r="P7" s="416"/>
      <c r="Q7" s="416"/>
      <c r="R7" s="416"/>
      <c r="S7" s="416"/>
      <c r="T7" s="416">
        <f>Q38</f>
        <v>0</v>
      </c>
      <c r="U7" s="416"/>
      <c r="V7" s="416"/>
      <c r="W7" s="416"/>
      <c r="X7" s="416"/>
      <c r="Y7" s="416"/>
      <c r="Z7" s="416">
        <f>Q46</f>
        <v>0</v>
      </c>
      <c r="AA7" s="416"/>
      <c r="AB7" s="416"/>
      <c r="AC7" s="416"/>
      <c r="AD7" s="416"/>
      <c r="AE7" s="416"/>
    </row>
    <row r="8" spans="1:31" ht="12.6" customHeight="1">
      <c r="A8" s="432"/>
      <c r="B8" s="432"/>
      <c r="C8" s="432"/>
      <c r="D8" s="432"/>
      <c r="E8" s="432"/>
      <c r="F8" s="415"/>
      <c r="G8" s="415"/>
      <c r="H8" s="415"/>
      <c r="I8" s="415"/>
      <c r="J8" s="415"/>
      <c r="K8" s="415"/>
      <c r="L8" s="415"/>
      <c r="M8" s="415"/>
      <c r="N8" s="416"/>
      <c r="O8" s="416"/>
      <c r="P8" s="416"/>
      <c r="Q8" s="416"/>
      <c r="R8" s="416"/>
      <c r="S8" s="416"/>
      <c r="T8" s="416"/>
      <c r="U8" s="416"/>
      <c r="V8" s="416"/>
      <c r="W8" s="416"/>
      <c r="X8" s="416"/>
      <c r="Y8" s="416"/>
      <c r="Z8" s="416"/>
      <c r="AA8" s="416"/>
      <c r="AB8" s="416"/>
      <c r="AC8" s="416"/>
      <c r="AD8" s="416"/>
      <c r="AE8" s="416"/>
    </row>
    <row r="9" spans="1:31" ht="12.6" customHeight="1">
      <c r="A9" s="427" t="s">
        <v>324</v>
      </c>
      <c r="B9" s="427"/>
      <c r="C9" s="427"/>
      <c r="D9" s="427"/>
      <c r="E9" s="427"/>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row>
    <row r="10" spans="1:31" ht="12.6" customHeight="1">
      <c r="A10" s="427"/>
      <c r="B10" s="427"/>
      <c r="C10" s="427"/>
      <c r="D10" s="427"/>
      <c r="E10" s="427"/>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row>
    <row r="11" spans="1:31" ht="12.6" customHeight="1">
      <c r="A11" s="433" t="s">
        <v>325</v>
      </c>
      <c r="B11" s="431"/>
      <c r="C11" s="431"/>
      <c r="D11" s="431"/>
      <c r="E11" s="431"/>
      <c r="F11" s="416">
        <f>F7-F9</f>
        <v>0</v>
      </c>
      <c r="G11" s="416"/>
      <c r="H11" s="416"/>
      <c r="I11" s="416"/>
      <c r="J11" s="416"/>
      <c r="K11" s="416"/>
      <c r="L11" s="416"/>
      <c r="M11" s="416"/>
      <c r="N11" s="416">
        <f>N7-N9</f>
        <v>0</v>
      </c>
      <c r="O11" s="416"/>
      <c r="P11" s="416"/>
      <c r="Q11" s="416"/>
      <c r="R11" s="416"/>
      <c r="S11" s="416"/>
      <c r="T11" s="416">
        <f>T7-T9</f>
        <v>0</v>
      </c>
      <c r="U11" s="416"/>
      <c r="V11" s="416"/>
      <c r="W11" s="416"/>
      <c r="X11" s="416"/>
      <c r="Y11" s="416"/>
      <c r="Z11" s="416">
        <f>Z7-Z9</f>
        <v>0</v>
      </c>
      <c r="AA11" s="416"/>
      <c r="AB11" s="416"/>
      <c r="AC11" s="416"/>
      <c r="AD11" s="416"/>
      <c r="AE11" s="416"/>
    </row>
    <row r="12" spans="1:31" ht="12.6" customHeight="1">
      <c r="A12" s="431"/>
      <c r="B12" s="431"/>
      <c r="C12" s="431"/>
      <c r="D12" s="431"/>
      <c r="E12" s="431"/>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row>
    <row r="13" spans="1:31" ht="12.6" customHeight="1">
      <c r="A13" s="434" t="s">
        <v>326</v>
      </c>
      <c r="B13" s="434"/>
      <c r="C13" s="434"/>
      <c r="D13" s="434"/>
      <c r="E13" s="434"/>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row>
    <row r="14" spans="1:31" ht="12.6" customHeight="1">
      <c r="A14" s="434"/>
      <c r="B14" s="434"/>
      <c r="C14" s="434"/>
      <c r="D14" s="434"/>
      <c r="E14" s="434"/>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row>
    <row r="15" spans="1:31" ht="12.6" customHeight="1">
      <c r="A15" s="426" t="s">
        <v>327</v>
      </c>
      <c r="B15" s="427"/>
      <c r="C15" s="427"/>
      <c r="D15" s="427"/>
      <c r="E15" s="427"/>
      <c r="F15" s="416">
        <f>F11-F13</f>
        <v>0</v>
      </c>
      <c r="G15" s="416"/>
      <c r="H15" s="416"/>
      <c r="I15" s="416"/>
      <c r="J15" s="416"/>
      <c r="K15" s="416"/>
      <c r="L15" s="416"/>
      <c r="M15" s="416"/>
      <c r="N15" s="416">
        <f>N11-N13</f>
        <v>0</v>
      </c>
      <c r="O15" s="416"/>
      <c r="P15" s="416"/>
      <c r="Q15" s="416"/>
      <c r="R15" s="416"/>
      <c r="S15" s="416"/>
      <c r="T15" s="416">
        <f>T11-T13</f>
        <v>0</v>
      </c>
      <c r="U15" s="416"/>
      <c r="V15" s="416"/>
      <c r="W15" s="416"/>
      <c r="X15" s="416"/>
      <c r="Y15" s="416"/>
      <c r="Z15" s="416">
        <f>Z11-Z13</f>
        <v>0</v>
      </c>
      <c r="AA15" s="416"/>
      <c r="AB15" s="416"/>
      <c r="AC15" s="416"/>
      <c r="AD15" s="416"/>
      <c r="AE15" s="416"/>
    </row>
    <row r="16" spans="1:31" ht="12.6" customHeight="1" thickBot="1">
      <c r="A16" s="428"/>
      <c r="B16" s="428"/>
      <c r="C16" s="428"/>
      <c r="D16" s="428"/>
      <c r="E16" s="428"/>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row>
    <row r="17" spans="1:31" ht="12.6" customHeight="1" thickTop="1">
      <c r="A17" s="429" t="s">
        <v>76</v>
      </c>
      <c r="B17" s="430"/>
      <c r="C17" s="430"/>
      <c r="D17" s="430"/>
      <c r="E17" s="430"/>
      <c r="F17" s="419"/>
      <c r="G17" s="420"/>
      <c r="H17" s="420"/>
      <c r="I17" s="420"/>
      <c r="J17" s="420"/>
      <c r="K17" s="420"/>
      <c r="L17" s="420"/>
      <c r="M17" s="417" t="s">
        <v>81</v>
      </c>
      <c r="N17" s="419"/>
      <c r="O17" s="420"/>
      <c r="P17" s="420"/>
      <c r="Q17" s="420"/>
      <c r="R17" s="420"/>
      <c r="S17" s="417" t="s">
        <v>81</v>
      </c>
      <c r="T17" s="419"/>
      <c r="U17" s="420"/>
      <c r="V17" s="420"/>
      <c r="W17" s="420"/>
      <c r="X17" s="420"/>
      <c r="Y17" s="417" t="s">
        <v>81</v>
      </c>
      <c r="Z17" s="419"/>
      <c r="AA17" s="420"/>
      <c r="AB17" s="420"/>
      <c r="AC17" s="420"/>
      <c r="AD17" s="420"/>
      <c r="AE17" s="417" t="s">
        <v>81</v>
      </c>
    </row>
    <row r="18" spans="1:31" ht="12.6" customHeight="1">
      <c r="A18" s="431"/>
      <c r="B18" s="431"/>
      <c r="C18" s="431"/>
      <c r="D18" s="431"/>
      <c r="E18" s="431"/>
      <c r="F18" s="421"/>
      <c r="G18" s="422"/>
      <c r="H18" s="422"/>
      <c r="I18" s="422"/>
      <c r="J18" s="422"/>
      <c r="K18" s="422"/>
      <c r="L18" s="422"/>
      <c r="M18" s="418"/>
      <c r="N18" s="421"/>
      <c r="O18" s="422"/>
      <c r="P18" s="422"/>
      <c r="Q18" s="422"/>
      <c r="R18" s="422"/>
      <c r="S18" s="418"/>
      <c r="T18" s="421"/>
      <c r="U18" s="422"/>
      <c r="V18" s="422"/>
      <c r="W18" s="422"/>
      <c r="X18" s="422"/>
      <c r="Y18" s="418"/>
      <c r="Z18" s="421"/>
      <c r="AA18" s="422"/>
      <c r="AB18" s="422"/>
      <c r="AC18" s="422"/>
      <c r="AD18" s="422"/>
      <c r="AE18" s="418"/>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06" t="str">
        <f>N5</f>
        <v>令和　年　月～
令和　年　月</v>
      </c>
      <c r="E23" s="406"/>
      <c r="F23" s="406"/>
      <c r="G23" s="406"/>
      <c r="H23" s="406"/>
      <c r="I23" s="406"/>
      <c r="J23" s="406"/>
      <c r="K23" s="406"/>
      <c r="L23" s="406"/>
      <c r="M23" s="406"/>
      <c r="N23" s="406"/>
      <c r="O23" s="406"/>
      <c r="P23" s="3" t="s">
        <v>86</v>
      </c>
    </row>
    <row r="24" spans="1:31" ht="16.5" customHeight="1">
      <c r="A24" s="401" t="s">
        <v>89</v>
      </c>
      <c r="B24" s="401"/>
      <c r="C24" s="401"/>
      <c r="D24" s="401"/>
      <c r="E24" s="401"/>
      <c r="F24" s="401"/>
      <c r="G24" s="402" t="s">
        <v>6</v>
      </c>
      <c r="H24" s="403"/>
      <c r="I24" s="404"/>
      <c r="J24" s="401" t="s">
        <v>90</v>
      </c>
      <c r="K24" s="401"/>
      <c r="L24" s="401"/>
      <c r="M24" s="401" t="s">
        <v>95</v>
      </c>
      <c r="N24" s="401"/>
      <c r="O24" s="401"/>
      <c r="P24" s="401"/>
      <c r="Q24" s="401" t="s">
        <v>91</v>
      </c>
      <c r="R24" s="401"/>
      <c r="S24" s="401"/>
      <c r="T24" s="402" t="s">
        <v>93</v>
      </c>
      <c r="U24" s="403"/>
      <c r="V24" s="403"/>
      <c r="W24" s="403"/>
      <c r="X24" s="403"/>
      <c r="Y24" s="403"/>
      <c r="Z24" s="403"/>
      <c r="AA24" s="403"/>
      <c r="AB24" s="403"/>
      <c r="AC24" s="403"/>
      <c r="AD24" s="403"/>
      <c r="AE24" s="404"/>
    </row>
    <row r="25" spans="1:31" ht="16.5" customHeight="1">
      <c r="A25" s="21" t="s">
        <v>2</v>
      </c>
      <c r="B25" s="400"/>
      <c r="C25" s="400"/>
      <c r="D25" s="400"/>
      <c r="E25" s="400"/>
      <c r="F25" s="400"/>
      <c r="G25" s="398"/>
      <c r="H25" s="399"/>
      <c r="I25" s="176"/>
      <c r="J25" s="398"/>
      <c r="K25" s="399"/>
      <c r="L25" s="176"/>
      <c r="M25" s="398"/>
      <c r="N25" s="399"/>
      <c r="O25" s="399"/>
      <c r="P25" s="177"/>
      <c r="Q25" s="411">
        <f>G25*J25*M25</f>
        <v>0</v>
      </c>
      <c r="R25" s="411"/>
      <c r="S25" s="411"/>
      <c r="T25" s="412"/>
      <c r="U25" s="413"/>
      <c r="V25" s="413"/>
      <c r="W25" s="413"/>
      <c r="X25" s="413"/>
      <c r="Y25" s="413"/>
      <c r="Z25" s="413"/>
      <c r="AA25" s="413"/>
      <c r="AB25" s="413"/>
      <c r="AC25" s="413"/>
      <c r="AD25" s="413"/>
      <c r="AE25" s="414"/>
    </row>
    <row r="26" spans="1:31" ht="16.5" customHeight="1">
      <c r="A26" s="21" t="s">
        <v>3</v>
      </c>
      <c r="B26" s="407"/>
      <c r="C26" s="408"/>
      <c r="D26" s="408"/>
      <c r="E26" s="408"/>
      <c r="F26" s="409"/>
      <c r="G26" s="398"/>
      <c r="H26" s="399"/>
      <c r="I26" s="176"/>
      <c r="J26" s="398"/>
      <c r="K26" s="399"/>
      <c r="L26" s="178"/>
      <c r="M26" s="398"/>
      <c r="N26" s="399"/>
      <c r="O26" s="399"/>
      <c r="P26" s="177"/>
      <c r="Q26" s="411">
        <f t="shared" ref="Q26:Q29" si="0">G26*J26*M26</f>
        <v>0</v>
      </c>
      <c r="R26" s="411"/>
      <c r="S26" s="411"/>
      <c r="T26" s="412"/>
      <c r="U26" s="413"/>
      <c r="V26" s="413"/>
      <c r="W26" s="413"/>
      <c r="X26" s="413"/>
      <c r="Y26" s="413"/>
      <c r="Z26" s="413"/>
      <c r="AA26" s="413"/>
      <c r="AB26" s="413"/>
      <c r="AC26" s="413"/>
      <c r="AD26" s="413"/>
      <c r="AE26" s="414"/>
    </row>
    <row r="27" spans="1:31" ht="16.5" customHeight="1">
      <c r="A27" s="21" t="s">
        <v>4</v>
      </c>
      <c r="B27" s="407"/>
      <c r="C27" s="408"/>
      <c r="D27" s="408"/>
      <c r="E27" s="408"/>
      <c r="F27" s="409"/>
      <c r="G27" s="398"/>
      <c r="H27" s="399"/>
      <c r="I27" s="176"/>
      <c r="J27" s="398"/>
      <c r="K27" s="399"/>
      <c r="L27" s="178"/>
      <c r="M27" s="398"/>
      <c r="N27" s="399"/>
      <c r="O27" s="399"/>
      <c r="P27" s="177"/>
      <c r="Q27" s="411">
        <f t="shared" si="0"/>
        <v>0</v>
      </c>
      <c r="R27" s="411"/>
      <c r="S27" s="411"/>
      <c r="T27" s="412"/>
      <c r="U27" s="413"/>
      <c r="V27" s="413"/>
      <c r="W27" s="413"/>
      <c r="X27" s="413"/>
      <c r="Y27" s="413"/>
      <c r="Z27" s="413"/>
      <c r="AA27" s="413"/>
      <c r="AB27" s="413"/>
      <c r="AC27" s="413"/>
      <c r="AD27" s="413"/>
      <c r="AE27" s="414"/>
    </row>
    <row r="28" spans="1:31" ht="16.5" customHeight="1">
      <c r="A28" s="21" t="s">
        <v>5</v>
      </c>
      <c r="B28" s="407"/>
      <c r="C28" s="408"/>
      <c r="D28" s="408"/>
      <c r="E28" s="408"/>
      <c r="F28" s="409"/>
      <c r="G28" s="398"/>
      <c r="H28" s="399"/>
      <c r="I28" s="176"/>
      <c r="J28" s="398"/>
      <c r="K28" s="399"/>
      <c r="L28" s="178"/>
      <c r="M28" s="398"/>
      <c r="N28" s="399"/>
      <c r="O28" s="399"/>
      <c r="P28" s="177"/>
      <c r="Q28" s="411">
        <f t="shared" si="0"/>
        <v>0</v>
      </c>
      <c r="R28" s="411"/>
      <c r="S28" s="411"/>
      <c r="T28" s="412"/>
      <c r="U28" s="413"/>
      <c r="V28" s="413"/>
      <c r="W28" s="413"/>
      <c r="X28" s="413"/>
      <c r="Y28" s="413"/>
      <c r="Z28" s="413"/>
      <c r="AA28" s="413"/>
      <c r="AB28" s="413"/>
      <c r="AC28" s="413"/>
      <c r="AD28" s="413"/>
      <c r="AE28" s="414"/>
    </row>
    <row r="29" spans="1:31" ht="16.5" customHeight="1">
      <c r="A29" s="21" t="s">
        <v>92</v>
      </c>
      <c r="B29" s="407"/>
      <c r="C29" s="408"/>
      <c r="D29" s="408"/>
      <c r="E29" s="408"/>
      <c r="F29" s="409"/>
      <c r="G29" s="398"/>
      <c r="H29" s="399"/>
      <c r="I29" s="176"/>
      <c r="J29" s="398"/>
      <c r="K29" s="399"/>
      <c r="L29" s="178"/>
      <c r="M29" s="398"/>
      <c r="N29" s="399"/>
      <c r="O29" s="399"/>
      <c r="P29" s="177"/>
      <c r="Q29" s="411">
        <f t="shared" si="0"/>
        <v>0</v>
      </c>
      <c r="R29" s="411"/>
      <c r="S29" s="411"/>
      <c r="T29" s="412"/>
      <c r="U29" s="413"/>
      <c r="V29" s="413"/>
      <c r="W29" s="413"/>
      <c r="X29" s="413"/>
      <c r="Y29" s="413"/>
      <c r="Z29" s="413"/>
      <c r="AA29" s="413"/>
      <c r="AB29" s="413"/>
      <c r="AC29" s="413"/>
      <c r="AD29" s="413"/>
      <c r="AE29" s="414"/>
    </row>
    <row r="30" spans="1:31" ht="16.5" customHeight="1">
      <c r="L30" s="22"/>
      <c r="M30" s="405" t="s">
        <v>94</v>
      </c>
      <c r="N30" s="405"/>
      <c r="O30" s="405"/>
      <c r="P30" s="405"/>
      <c r="Q30" s="410">
        <f>SUM(Q25:S29)</f>
        <v>0</v>
      </c>
      <c r="R30" s="410"/>
      <c r="S30" s="410"/>
    </row>
    <row r="31" spans="1:31" ht="16.5" customHeight="1">
      <c r="A31" s="3" t="s">
        <v>87</v>
      </c>
      <c r="D31" s="406" t="str">
        <f>T5</f>
        <v>令和　年　月～
令和　年　月</v>
      </c>
      <c r="E31" s="406"/>
      <c r="F31" s="406"/>
      <c r="G31" s="406"/>
      <c r="H31" s="406"/>
      <c r="I31" s="406"/>
      <c r="J31" s="406"/>
      <c r="K31" s="406"/>
      <c r="L31" s="406"/>
      <c r="M31" s="406"/>
      <c r="N31" s="406"/>
      <c r="O31" s="406"/>
      <c r="P31" s="3" t="s">
        <v>86</v>
      </c>
    </row>
    <row r="32" spans="1:31" ht="16.5" customHeight="1">
      <c r="A32" s="401" t="s">
        <v>89</v>
      </c>
      <c r="B32" s="401"/>
      <c r="C32" s="401"/>
      <c r="D32" s="401"/>
      <c r="E32" s="401"/>
      <c r="F32" s="401"/>
      <c r="G32" s="402" t="s">
        <v>6</v>
      </c>
      <c r="H32" s="403"/>
      <c r="I32" s="404"/>
      <c r="J32" s="401" t="s">
        <v>90</v>
      </c>
      <c r="K32" s="401"/>
      <c r="L32" s="401"/>
      <c r="M32" s="401" t="s">
        <v>95</v>
      </c>
      <c r="N32" s="401"/>
      <c r="O32" s="401"/>
      <c r="P32" s="401"/>
      <c r="Q32" s="401" t="s">
        <v>91</v>
      </c>
      <c r="R32" s="401"/>
      <c r="S32" s="401"/>
      <c r="T32" s="402" t="s">
        <v>93</v>
      </c>
      <c r="U32" s="403"/>
      <c r="V32" s="403"/>
      <c r="W32" s="403"/>
      <c r="X32" s="403"/>
      <c r="Y32" s="403"/>
      <c r="Z32" s="403"/>
      <c r="AA32" s="403"/>
      <c r="AB32" s="403"/>
      <c r="AC32" s="403"/>
      <c r="AD32" s="403"/>
      <c r="AE32" s="404"/>
    </row>
    <row r="33" spans="1:31" ht="16.5" customHeight="1">
      <c r="A33" s="21" t="s">
        <v>2</v>
      </c>
      <c r="B33" s="400"/>
      <c r="C33" s="400"/>
      <c r="D33" s="400"/>
      <c r="E33" s="400"/>
      <c r="F33" s="400"/>
      <c r="G33" s="398"/>
      <c r="H33" s="399"/>
      <c r="I33" s="176"/>
      <c r="J33" s="398"/>
      <c r="K33" s="399"/>
      <c r="L33" s="176"/>
      <c r="M33" s="398"/>
      <c r="N33" s="399"/>
      <c r="O33" s="399"/>
      <c r="P33" s="177"/>
      <c r="Q33" s="411">
        <f>G33*J33*M33</f>
        <v>0</v>
      </c>
      <c r="R33" s="411"/>
      <c r="S33" s="411"/>
      <c r="T33" s="412"/>
      <c r="U33" s="413"/>
      <c r="V33" s="413"/>
      <c r="W33" s="413"/>
      <c r="X33" s="413"/>
      <c r="Y33" s="413"/>
      <c r="Z33" s="413"/>
      <c r="AA33" s="413"/>
      <c r="AB33" s="413"/>
      <c r="AC33" s="413"/>
      <c r="AD33" s="413"/>
      <c r="AE33" s="414"/>
    </row>
    <row r="34" spans="1:31" ht="16.5" customHeight="1">
      <c r="A34" s="21" t="s">
        <v>3</v>
      </c>
      <c r="B34" s="400"/>
      <c r="C34" s="400"/>
      <c r="D34" s="400"/>
      <c r="E34" s="400"/>
      <c r="F34" s="400"/>
      <c r="G34" s="398"/>
      <c r="H34" s="399"/>
      <c r="I34" s="176"/>
      <c r="J34" s="398"/>
      <c r="K34" s="399"/>
      <c r="L34" s="178"/>
      <c r="M34" s="398"/>
      <c r="N34" s="399"/>
      <c r="O34" s="399"/>
      <c r="P34" s="177"/>
      <c r="Q34" s="411">
        <f t="shared" ref="Q34:Q37" si="1">G34*J34*M34</f>
        <v>0</v>
      </c>
      <c r="R34" s="411"/>
      <c r="S34" s="411"/>
      <c r="T34" s="412"/>
      <c r="U34" s="413"/>
      <c r="V34" s="413"/>
      <c r="W34" s="413"/>
      <c r="X34" s="413"/>
      <c r="Y34" s="413"/>
      <c r="Z34" s="413"/>
      <c r="AA34" s="413"/>
      <c r="AB34" s="413"/>
      <c r="AC34" s="413"/>
      <c r="AD34" s="413"/>
      <c r="AE34" s="414"/>
    </row>
    <row r="35" spans="1:31" ht="16.5" customHeight="1">
      <c r="A35" s="21" t="s">
        <v>4</v>
      </c>
      <c r="B35" s="400"/>
      <c r="C35" s="400"/>
      <c r="D35" s="400"/>
      <c r="E35" s="400"/>
      <c r="F35" s="400"/>
      <c r="G35" s="398"/>
      <c r="H35" s="399"/>
      <c r="I35" s="176"/>
      <c r="J35" s="398"/>
      <c r="K35" s="399"/>
      <c r="L35" s="178"/>
      <c r="M35" s="398"/>
      <c r="N35" s="399"/>
      <c r="O35" s="399"/>
      <c r="P35" s="177"/>
      <c r="Q35" s="411">
        <f t="shared" si="1"/>
        <v>0</v>
      </c>
      <c r="R35" s="411"/>
      <c r="S35" s="411"/>
      <c r="T35" s="412"/>
      <c r="U35" s="413"/>
      <c r="V35" s="413"/>
      <c r="W35" s="413"/>
      <c r="X35" s="413"/>
      <c r="Y35" s="413"/>
      <c r="Z35" s="413"/>
      <c r="AA35" s="413"/>
      <c r="AB35" s="413"/>
      <c r="AC35" s="413"/>
      <c r="AD35" s="413"/>
      <c r="AE35" s="414"/>
    </row>
    <row r="36" spans="1:31" ht="16.5" customHeight="1">
      <c r="A36" s="21" t="s">
        <v>5</v>
      </c>
      <c r="B36" s="400"/>
      <c r="C36" s="400"/>
      <c r="D36" s="400"/>
      <c r="E36" s="400"/>
      <c r="F36" s="400"/>
      <c r="G36" s="398"/>
      <c r="H36" s="399"/>
      <c r="I36" s="176"/>
      <c r="J36" s="398"/>
      <c r="K36" s="399"/>
      <c r="L36" s="178"/>
      <c r="M36" s="398"/>
      <c r="N36" s="399"/>
      <c r="O36" s="399"/>
      <c r="P36" s="177"/>
      <c r="Q36" s="411">
        <f t="shared" si="1"/>
        <v>0</v>
      </c>
      <c r="R36" s="411"/>
      <c r="S36" s="411"/>
      <c r="T36" s="412"/>
      <c r="U36" s="413"/>
      <c r="V36" s="413"/>
      <c r="W36" s="413"/>
      <c r="X36" s="413"/>
      <c r="Y36" s="413"/>
      <c r="Z36" s="413"/>
      <c r="AA36" s="413"/>
      <c r="AB36" s="413"/>
      <c r="AC36" s="413"/>
      <c r="AD36" s="413"/>
      <c r="AE36" s="414"/>
    </row>
    <row r="37" spans="1:31" ht="16.5" customHeight="1">
      <c r="A37" s="21" t="s">
        <v>92</v>
      </c>
      <c r="B37" s="400"/>
      <c r="C37" s="400"/>
      <c r="D37" s="400"/>
      <c r="E37" s="400"/>
      <c r="F37" s="400"/>
      <c r="G37" s="398"/>
      <c r="H37" s="399"/>
      <c r="I37" s="176"/>
      <c r="J37" s="398"/>
      <c r="K37" s="399"/>
      <c r="L37" s="178"/>
      <c r="M37" s="398"/>
      <c r="N37" s="399"/>
      <c r="O37" s="399"/>
      <c r="P37" s="177"/>
      <c r="Q37" s="411">
        <f t="shared" si="1"/>
        <v>0</v>
      </c>
      <c r="R37" s="411"/>
      <c r="S37" s="411"/>
      <c r="T37" s="412"/>
      <c r="U37" s="413"/>
      <c r="V37" s="413"/>
      <c r="W37" s="413"/>
      <c r="X37" s="413"/>
      <c r="Y37" s="413"/>
      <c r="Z37" s="413"/>
      <c r="AA37" s="413"/>
      <c r="AB37" s="413"/>
      <c r="AC37" s="413"/>
      <c r="AD37" s="413"/>
      <c r="AE37" s="414"/>
    </row>
    <row r="38" spans="1:31" ht="16.5" customHeight="1">
      <c r="L38" s="22"/>
      <c r="M38" s="405" t="s">
        <v>94</v>
      </c>
      <c r="N38" s="405"/>
      <c r="O38" s="405"/>
      <c r="P38" s="405"/>
      <c r="Q38" s="410">
        <f>SUM(Q33:S37)</f>
        <v>0</v>
      </c>
      <c r="R38" s="410"/>
      <c r="S38" s="410"/>
    </row>
    <row r="39" spans="1:31" ht="16.5" customHeight="1">
      <c r="A39" s="3" t="s">
        <v>88</v>
      </c>
      <c r="D39" s="406" t="str">
        <f>Z5</f>
        <v>令和　年　月～
令和　年　月</v>
      </c>
      <c r="E39" s="406"/>
      <c r="F39" s="406"/>
      <c r="G39" s="406"/>
      <c r="H39" s="406"/>
      <c r="I39" s="406"/>
      <c r="J39" s="406"/>
      <c r="K39" s="406"/>
      <c r="L39" s="406"/>
      <c r="M39" s="406"/>
      <c r="N39" s="406"/>
      <c r="O39" s="406"/>
      <c r="P39" s="3" t="s">
        <v>86</v>
      </c>
    </row>
    <row r="40" spans="1:31" ht="16.5" customHeight="1">
      <c r="A40" s="401" t="s">
        <v>89</v>
      </c>
      <c r="B40" s="401"/>
      <c r="C40" s="401"/>
      <c r="D40" s="401"/>
      <c r="E40" s="401"/>
      <c r="F40" s="401"/>
      <c r="G40" s="402" t="s">
        <v>6</v>
      </c>
      <c r="H40" s="403"/>
      <c r="I40" s="404"/>
      <c r="J40" s="401" t="s">
        <v>90</v>
      </c>
      <c r="K40" s="401"/>
      <c r="L40" s="401"/>
      <c r="M40" s="401" t="s">
        <v>95</v>
      </c>
      <c r="N40" s="401"/>
      <c r="O40" s="401"/>
      <c r="P40" s="401"/>
      <c r="Q40" s="401" t="s">
        <v>91</v>
      </c>
      <c r="R40" s="401"/>
      <c r="S40" s="401"/>
      <c r="T40" s="402" t="s">
        <v>93</v>
      </c>
      <c r="U40" s="403"/>
      <c r="V40" s="403"/>
      <c r="W40" s="403"/>
      <c r="X40" s="403"/>
      <c r="Y40" s="403"/>
      <c r="Z40" s="403"/>
      <c r="AA40" s="403"/>
      <c r="AB40" s="403"/>
      <c r="AC40" s="403"/>
      <c r="AD40" s="403"/>
      <c r="AE40" s="404"/>
    </row>
    <row r="41" spans="1:31" ht="16.5" customHeight="1">
      <c r="A41" s="21" t="s">
        <v>2</v>
      </c>
      <c r="B41" s="400"/>
      <c r="C41" s="400"/>
      <c r="D41" s="400"/>
      <c r="E41" s="400"/>
      <c r="F41" s="400"/>
      <c r="G41" s="398"/>
      <c r="H41" s="399"/>
      <c r="I41" s="176"/>
      <c r="J41" s="398"/>
      <c r="K41" s="399"/>
      <c r="L41" s="176"/>
      <c r="M41" s="398"/>
      <c r="N41" s="399"/>
      <c r="O41" s="399"/>
      <c r="P41" s="177"/>
      <c r="Q41" s="411">
        <f>G41*J41*M41</f>
        <v>0</v>
      </c>
      <c r="R41" s="411"/>
      <c r="S41" s="411"/>
      <c r="T41" s="412"/>
      <c r="U41" s="413"/>
      <c r="V41" s="413"/>
      <c r="W41" s="413"/>
      <c r="X41" s="413"/>
      <c r="Y41" s="413"/>
      <c r="Z41" s="413"/>
      <c r="AA41" s="413"/>
      <c r="AB41" s="413"/>
      <c r="AC41" s="413"/>
      <c r="AD41" s="413"/>
      <c r="AE41" s="414"/>
    </row>
    <row r="42" spans="1:31" ht="16.5" customHeight="1">
      <c r="A42" s="21" t="s">
        <v>3</v>
      </c>
      <c r="B42" s="400"/>
      <c r="C42" s="400"/>
      <c r="D42" s="400"/>
      <c r="E42" s="400"/>
      <c r="F42" s="400"/>
      <c r="G42" s="398"/>
      <c r="H42" s="399"/>
      <c r="I42" s="176"/>
      <c r="J42" s="398"/>
      <c r="K42" s="399"/>
      <c r="L42" s="178"/>
      <c r="M42" s="398"/>
      <c r="N42" s="399"/>
      <c r="O42" s="399"/>
      <c r="P42" s="177"/>
      <c r="Q42" s="411">
        <f t="shared" ref="Q42:Q45" si="2">G42*J42*M42</f>
        <v>0</v>
      </c>
      <c r="R42" s="411"/>
      <c r="S42" s="411"/>
      <c r="T42" s="412"/>
      <c r="U42" s="413"/>
      <c r="V42" s="413"/>
      <c r="W42" s="413"/>
      <c r="X42" s="413"/>
      <c r="Y42" s="413"/>
      <c r="Z42" s="413"/>
      <c r="AA42" s="413"/>
      <c r="AB42" s="413"/>
      <c r="AC42" s="413"/>
      <c r="AD42" s="413"/>
      <c r="AE42" s="414"/>
    </row>
    <row r="43" spans="1:31" ht="16.5" customHeight="1">
      <c r="A43" s="21" t="s">
        <v>4</v>
      </c>
      <c r="B43" s="400"/>
      <c r="C43" s="400"/>
      <c r="D43" s="400"/>
      <c r="E43" s="400"/>
      <c r="F43" s="400"/>
      <c r="G43" s="398"/>
      <c r="H43" s="399"/>
      <c r="I43" s="176"/>
      <c r="J43" s="398"/>
      <c r="K43" s="399"/>
      <c r="L43" s="178"/>
      <c r="M43" s="398"/>
      <c r="N43" s="399"/>
      <c r="O43" s="399"/>
      <c r="P43" s="177"/>
      <c r="Q43" s="411">
        <f t="shared" si="2"/>
        <v>0</v>
      </c>
      <c r="R43" s="411"/>
      <c r="S43" s="411"/>
      <c r="T43" s="412"/>
      <c r="U43" s="413"/>
      <c r="V43" s="413"/>
      <c r="W43" s="413"/>
      <c r="X43" s="413"/>
      <c r="Y43" s="413"/>
      <c r="Z43" s="413"/>
      <c r="AA43" s="413"/>
      <c r="AB43" s="413"/>
      <c r="AC43" s="413"/>
      <c r="AD43" s="413"/>
      <c r="AE43" s="414"/>
    </row>
    <row r="44" spans="1:31" ht="16.5" customHeight="1">
      <c r="A44" s="21" t="s">
        <v>5</v>
      </c>
      <c r="B44" s="400"/>
      <c r="C44" s="400"/>
      <c r="D44" s="400"/>
      <c r="E44" s="400"/>
      <c r="F44" s="400"/>
      <c r="G44" s="398"/>
      <c r="H44" s="399"/>
      <c r="I44" s="176"/>
      <c r="J44" s="398"/>
      <c r="K44" s="399"/>
      <c r="L44" s="178"/>
      <c r="M44" s="398"/>
      <c r="N44" s="399"/>
      <c r="O44" s="399"/>
      <c r="P44" s="177"/>
      <c r="Q44" s="411">
        <f t="shared" si="2"/>
        <v>0</v>
      </c>
      <c r="R44" s="411"/>
      <c r="S44" s="411"/>
      <c r="T44" s="412"/>
      <c r="U44" s="413"/>
      <c r="V44" s="413"/>
      <c r="W44" s="413"/>
      <c r="X44" s="413"/>
      <c r="Y44" s="413"/>
      <c r="Z44" s="413"/>
      <c r="AA44" s="413"/>
      <c r="AB44" s="413"/>
      <c r="AC44" s="413"/>
      <c r="AD44" s="413"/>
      <c r="AE44" s="414"/>
    </row>
    <row r="45" spans="1:31" ht="16.5" customHeight="1">
      <c r="A45" s="21" t="s">
        <v>92</v>
      </c>
      <c r="B45" s="400"/>
      <c r="C45" s="400"/>
      <c r="D45" s="400"/>
      <c r="E45" s="400"/>
      <c r="F45" s="400"/>
      <c r="G45" s="398"/>
      <c r="H45" s="399"/>
      <c r="I45" s="176"/>
      <c r="J45" s="398"/>
      <c r="K45" s="399"/>
      <c r="L45" s="178"/>
      <c r="M45" s="398"/>
      <c r="N45" s="399"/>
      <c r="O45" s="399"/>
      <c r="P45" s="177"/>
      <c r="Q45" s="411">
        <f t="shared" si="2"/>
        <v>0</v>
      </c>
      <c r="R45" s="411"/>
      <c r="S45" s="411"/>
      <c r="T45" s="412"/>
      <c r="U45" s="413"/>
      <c r="V45" s="413"/>
      <c r="W45" s="413"/>
      <c r="X45" s="413"/>
      <c r="Y45" s="413"/>
      <c r="Z45" s="413"/>
      <c r="AA45" s="413"/>
      <c r="AB45" s="413"/>
      <c r="AC45" s="413"/>
      <c r="AD45" s="413"/>
      <c r="AE45" s="414"/>
    </row>
    <row r="46" spans="1:31" ht="16.5" customHeight="1">
      <c r="L46" s="22"/>
      <c r="M46" s="405" t="s">
        <v>94</v>
      </c>
      <c r="N46" s="405"/>
      <c r="O46" s="405"/>
      <c r="P46" s="405"/>
      <c r="Q46" s="410">
        <f>SUM(Q41:S45)</f>
        <v>0</v>
      </c>
      <c r="R46" s="410"/>
      <c r="S46" s="410"/>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G37:H37"/>
    <mergeCell ref="B35:F35"/>
    <mergeCell ref="G35:H35"/>
    <mergeCell ref="B34:F34"/>
    <mergeCell ref="G34:H34"/>
    <mergeCell ref="A32:F32"/>
    <mergeCell ref="G32:I32"/>
    <mergeCell ref="J32:L32"/>
    <mergeCell ref="M32:P32"/>
    <mergeCell ref="J34:K34"/>
    <mergeCell ref="M34:O34"/>
    <mergeCell ref="J35:K35"/>
    <mergeCell ref="M35:O35"/>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zoomScaleNormal="100" zoomScaleSheetLayoutView="100" workbookViewId="0">
      <selection activeCell="A22" sqref="A22:AE37"/>
    </sheetView>
  </sheetViews>
  <sheetFormatPr defaultColWidth="8.75" defaultRowHeight="12"/>
  <cols>
    <col min="1" max="9" width="2.25" style="5" customWidth="1"/>
    <col min="10" max="56" width="2.625" style="5" customWidth="1"/>
    <col min="57" max="16384" width="8.75" style="5"/>
  </cols>
  <sheetData>
    <row r="1" spans="1:34" ht="12.75">
      <c r="A1" s="175" t="s">
        <v>424</v>
      </c>
    </row>
    <row r="3" spans="1:34" ht="16.5" customHeight="1">
      <c r="A3" s="33" t="s">
        <v>97</v>
      </c>
    </row>
    <row r="4" spans="1:34" ht="16.5" customHeight="1">
      <c r="B4" s="289" t="s">
        <v>363</v>
      </c>
      <c r="C4" s="289"/>
      <c r="D4" s="289"/>
      <c r="E4" s="289"/>
      <c r="F4" s="289"/>
      <c r="G4" s="435" t="s">
        <v>364</v>
      </c>
      <c r="H4" s="435"/>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4" ht="16.5" customHeight="1">
      <c r="A5" s="445" t="s">
        <v>98</v>
      </c>
      <c r="B5" s="445"/>
      <c r="C5" s="445"/>
      <c r="D5" s="445"/>
      <c r="E5" s="445"/>
      <c r="F5" s="445"/>
      <c r="G5" s="445"/>
      <c r="H5" s="445"/>
      <c r="I5" s="445"/>
      <c r="J5" s="445" t="s">
        <v>106</v>
      </c>
      <c r="K5" s="445"/>
      <c r="L5" s="445"/>
      <c r="M5" s="445"/>
      <c r="N5" s="445"/>
      <c r="O5" s="445"/>
      <c r="P5" s="445"/>
      <c r="Q5" s="445" t="s">
        <v>99</v>
      </c>
      <c r="R5" s="445"/>
      <c r="S5" s="445"/>
      <c r="T5" s="445"/>
      <c r="U5" s="445"/>
      <c r="V5" s="445"/>
      <c r="W5" s="445"/>
      <c r="X5" s="445"/>
      <c r="Y5" s="445" t="s">
        <v>100</v>
      </c>
      <c r="Z5" s="445"/>
      <c r="AA5" s="445"/>
      <c r="AB5" s="445"/>
      <c r="AC5" s="445"/>
      <c r="AD5" s="445"/>
      <c r="AE5" s="445"/>
      <c r="AF5" s="11"/>
    </row>
    <row r="6" spans="1:34" ht="21.4" customHeight="1">
      <c r="A6" s="433" t="s">
        <v>101</v>
      </c>
      <c r="B6" s="433"/>
      <c r="C6" s="433"/>
      <c r="D6" s="433"/>
      <c r="E6" s="433"/>
      <c r="F6" s="433"/>
      <c r="G6" s="433"/>
      <c r="H6" s="433"/>
      <c r="I6" s="433"/>
      <c r="J6" s="437">
        <f>J14-J8-J10-J12</f>
        <v>0</v>
      </c>
      <c r="K6" s="438"/>
      <c r="L6" s="438"/>
      <c r="M6" s="438"/>
      <c r="N6" s="438"/>
      <c r="O6" s="438"/>
      <c r="P6" s="438"/>
      <c r="Q6" s="442"/>
      <c r="R6" s="442"/>
      <c r="S6" s="442"/>
      <c r="T6" s="442"/>
      <c r="U6" s="442"/>
      <c r="V6" s="442"/>
      <c r="W6" s="442"/>
      <c r="X6" s="442"/>
      <c r="Y6" s="442"/>
      <c r="Z6" s="442"/>
      <c r="AA6" s="442"/>
      <c r="AB6" s="442"/>
      <c r="AC6" s="442"/>
      <c r="AD6" s="442"/>
      <c r="AE6" s="442"/>
    </row>
    <row r="7" spans="1:34" ht="19.5" customHeight="1">
      <c r="A7" s="433"/>
      <c r="B7" s="433"/>
      <c r="C7" s="433"/>
      <c r="D7" s="433"/>
      <c r="E7" s="433"/>
      <c r="F7" s="433"/>
      <c r="G7" s="433"/>
      <c r="H7" s="433"/>
      <c r="I7" s="433"/>
      <c r="J7" s="438"/>
      <c r="K7" s="438"/>
      <c r="L7" s="438"/>
      <c r="M7" s="438"/>
      <c r="N7" s="438"/>
      <c r="O7" s="438"/>
      <c r="P7" s="438"/>
      <c r="Q7" s="442"/>
      <c r="R7" s="442"/>
      <c r="S7" s="442"/>
      <c r="T7" s="442"/>
      <c r="U7" s="442"/>
      <c r="V7" s="442"/>
      <c r="W7" s="442"/>
      <c r="X7" s="442"/>
      <c r="Y7" s="442"/>
      <c r="Z7" s="442"/>
      <c r="AA7" s="442"/>
      <c r="AB7" s="442"/>
      <c r="AC7" s="442"/>
      <c r="AD7" s="442"/>
      <c r="AE7" s="442"/>
    </row>
    <row r="8" spans="1:34" ht="16.5" customHeight="1">
      <c r="A8" s="431" t="s">
        <v>105</v>
      </c>
      <c r="B8" s="431"/>
      <c r="C8" s="431"/>
      <c r="D8" s="431"/>
      <c r="E8" s="431"/>
      <c r="F8" s="431"/>
      <c r="G8" s="431"/>
      <c r="H8" s="431"/>
      <c r="I8" s="431"/>
      <c r="J8" s="437">
        <f>'別紙１⑤　７事業の経費明細'!L18</f>
        <v>0</v>
      </c>
      <c r="K8" s="438"/>
      <c r="L8" s="438"/>
      <c r="M8" s="438"/>
      <c r="N8" s="438"/>
      <c r="O8" s="438"/>
      <c r="P8" s="438"/>
      <c r="Q8" s="442"/>
      <c r="R8" s="442"/>
      <c r="S8" s="442"/>
      <c r="T8" s="442"/>
      <c r="U8" s="442"/>
      <c r="V8" s="442"/>
      <c r="W8" s="442"/>
      <c r="X8" s="442"/>
      <c r="Y8" s="442"/>
      <c r="Z8" s="442"/>
      <c r="AA8" s="442"/>
      <c r="AB8" s="442"/>
      <c r="AC8" s="442"/>
      <c r="AD8" s="442"/>
      <c r="AE8" s="442"/>
    </row>
    <row r="9" spans="1:34" ht="16.5" customHeight="1">
      <c r="A9" s="431"/>
      <c r="B9" s="431"/>
      <c r="C9" s="431"/>
      <c r="D9" s="431"/>
      <c r="E9" s="431"/>
      <c r="F9" s="431"/>
      <c r="G9" s="431"/>
      <c r="H9" s="431"/>
      <c r="I9" s="431"/>
      <c r="J9" s="438"/>
      <c r="K9" s="438"/>
      <c r="L9" s="438"/>
      <c r="M9" s="438"/>
      <c r="N9" s="438"/>
      <c r="O9" s="438"/>
      <c r="P9" s="438"/>
      <c r="Q9" s="442"/>
      <c r="R9" s="442"/>
      <c r="S9" s="442"/>
      <c r="T9" s="442"/>
      <c r="U9" s="442"/>
      <c r="V9" s="442"/>
      <c r="W9" s="442"/>
      <c r="X9" s="442"/>
      <c r="Y9" s="442"/>
      <c r="Z9" s="442"/>
      <c r="AA9" s="442"/>
      <c r="AB9" s="442"/>
      <c r="AC9" s="442"/>
      <c r="AD9" s="442"/>
      <c r="AE9" s="442"/>
    </row>
    <row r="10" spans="1:34" ht="16.5" customHeight="1">
      <c r="A10" s="431" t="s">
        <v>102</v>
      </c>
      <c r="B10" s="431"/>
      <c r="C10" s="431"/>
      <c r="D10" s="431"/>
      <c r="E10" s="431"/>
      <c r="F10" s="431"/>
      <c r="G10" s="431"/>
      <c r="H10" s="431"/>
      <c r="I10" s="431"/>
      <c r="J10" s="439"/>
      <c r="K10" s="439"/>
      <c r="L10" s="439"/>
      <c r="M10" s="439"/>
      <c r="N10" s="439"/>
      <c r="O10" s="439"/>
      <c r="P10" s="439"/>
      <c r="Q10" s="443"/>
      <c r="R10" s="443"/>
      <c r="S10" s="443"/>
      <c r="T10" s="443"/>
      <c r="U10" s="443"/>
      <c r="V10" s="443"/>
      <c r="W10" s="443"/>
      <c r="X10" s="443"/>
      <c r="Y10" s="443"/>
      <c r="Z10" s="443"/>
      <c r="AA10" s="443"/>
      <c r="AB10" s="443"/>
      <c r="AC10" s="443"/>
      <c r="AD10" s="443"/>
      <c r="AE10" s="443"/>
    </row>
    <row r="11" spans="1:34" ht="16.5" customHeight="1">
      <c r="A11" s="431"/>
      <c r="B11" s="431"/>
      <c r="C11" s="431"/>
      <c r="D11" s="431"/>
      <c r="E11" s="431"/>
      <c r="F11" s="431"/>
      <c r="G11" s="431"/>
      <c r="H11" s="431"/>
      <c r="I11" s="431"/>
      <c r="J11" s="439"/>
      <c r="K11" s="439"/>
      <c r="L11" s="439"/>
      <c r="M11" s="439"/>
      <c r="N11" s="439"/>
      <c r="O11" s="439"/>
      <c r="P11" s="439"/>
      <c r="Q11" s="443"/>
      <c r="R11" s="443"/>
      <c r="S11" s="443"/>
      <c r="T11" s="443"/>
      <c r="U11" s="443"/>
      <c r="V11" s="443"/>
      <c r="W11" s="443"/>
      <c r="X11" s="443"/>
      <c r="Y11" s="443"/>
      <c r="Z11" s="443"/>
      <c r="AA11" s="443"/>
      <c r="AB11" s="443"/>
      <c r="AC11" s="443"/>
      <c r="AD11" s="443"/>
      <c r="AE11" s="443"/>
    </row>
    <row r="12" spans="1:34" ht="16.5" customHeight="1">
      <c r="A12" s="433" t="s">
        <v>103</v>
      </c>
      <c r="B12" s="431"/>
      <c r="C12" s="431"/>
      <c r="D12" s="431"/>
      <c r="E12" s="431"/>
      <c r="F12" s="431"/>
      <c r="G12" s="431"/>
      <c r="H12" s="431"/>
      <c r="I12" s="431"/>
      <c r="J12" s="439"/>
      <c r="K12" s="439"/>
      <c r="L12" s="439"/>
      <c r="M12" s="439"/>
      <c r="N12" s="439"/>
      <c r="O12" s="439"/>
      <c r="P12" s="439"/>
      <c r="Q12" s="443"/>
      <c r="R12" s="443"/>
      <c r="S12" s="443"/>
      <c r="T12" s="443"/>
      <c r="U12" s="443"/>
      <c r="V12" s="443"/>
      <c r="W12" s="443"/>
      <c r="X12" s="443"/>
      <c r="Y12" s="443"/>
      <c r="Z12" s="443"/>
      <c r="AA12" s="443"/>
      <c r="AB12" s="443"/>
      <c r="AC12" s="443"/>
      <c r="AD12" s="443"/>
      <c r="AE12" s="443"/>
    </row>
    <row r="13" spans="1:34" ht="24.4" customHeight="1" thickBot="1">
      <c r="A13" s="449"/>
      <c r="B13" s="449"/>
      <c r="C13" s="449"/>
      <c r="D13" s="449"/>
      <c r="E13" s="449"/>
      <c r="F13" s="449"/>
      <c r="G13" s="449"/>
      <c r="H13" s="449"/>
      <c r="I13" s="449"/>
      <c r="J13" s="446"/>
      <c r="K13" s="446"/>
      <c r="L13" s="446"/>
      <c r="M13" s="446"/>
      <c r="N13" s="446"/>
      <c r="O13" s="446"/>
      <c r="P13" s="446"/>
      <c r="Q13" s="444"/>
      <c r="R13" s="444"/>
      <c r="S13" s="444"/>
      <c r="T13" s="444"/>
      <c r="U13" s="444"/>
      <c r="V13" s="444"/>
      <c r="W13" s="444"/>
      <c r="X13" s="444"/>
      <c r="Y13" s="444"/>
      <c r="Z13" s="444"/>
      <c r="AA13" s="444"/>
      <c r="AB13" s="444"/>
      <c r="AC13" s="444"/>
      <c r="AD13" s="444"/>
      <c r="AE13" s="444"/>
    </row>
    <row r="14" spans="1:34" ht="16.5" customHeight="1" thickTop="1">
      <c r="A14" s="450" t="s">
        <v>104</v>
      </c>
      <c r="B14" s="450"/>
      <c r="C14" s="450"/>
      <c r="D14" s="450"/>
      <c r="E14" s="450"/>
      <c r="F14" s="450"/>
      <c r="G14" s="450"/>
      <c r="H14" s="450"/>
      <c r="I14" s="450"/>
      <c r="J14" s="447">
        <f>'別紙１⑤　７事業の経費明細'!J18</f>
        <v>0</v>
      </c>
      <c r="K14" s="448"/>
      <c r="L14" s="448"/>
      <c r="M14" s="448"/>
      <c r="N14" s="448"/>
      <c r="O14" s="448"/>
      <c r="P14" s="448"/>
      <c r="Q14" s="441"/>
      <c r="R14" s="441"/>
      <c r="S14" s="441"/>
      <c r="T14" s="441"/>
      <c r="U14" s="441"/>
      <c r="V14" s="441"/>
      <c r="W14" s="441"/>
      <c r="X14" s="441"/>
      <c r="Y14" s="441"/>
      <c r="Z14" s="441"/>
      <c r="AA14" s="441"/>
      <c r="AB14" s="441"/>
      <c r="AC14" s="441"/>
      <c r="AD14" s="441"/>
      <c r="AE14" s="441"/>
      <c r="AH14" s="112"/>
    </row>
    <row r="15" spans="1:34" ht="16.5" customHeight="1">
      <c r="A15" s="431"/>
      <c r="B15" s="431"/>
      <c r="C15" s="431"/>
      <c r="D15" s="431"/>
      <c r="E15" s="431"/>
      <c r="F15" s="431"/>
      <c r="G15" s="431"/>
      <c r="H15" s="431"/>
      <c r="I15" s="431"/>
      <c r="J15" s="438"/>
      <c r="K15" s="438"/>
      <c r="L15" s="438"/>
      <c r="M15" s="438"/>
      <c r="N15" s="438"/>
      <c r="O15" s="438"/>
      <c r="P15" s="438"/>
      <c r="Q15" s="442"/>
      <c r="R15" s="442"/>
      <c r="S15" s="442"/>
      <c r="T15" s="442"/>
      <c r="U15" s="442"/>
      <c r="V15" s="442"/>
      <c r="W15" s="442"/>
      <c r="X15" s="442"/>
      <c r="Y15" s="442"/>
      <c r="Z15" s="442"/>
      <c r="AA15" s="442"/>
      <c r="AB15" s="442"/>
      <c r="AC15" s="442"/>
      <c r="AD15" s="442"/>
      <c r="AE15" s="442"/>
    </row>
    <row r="16" spans="1:34" s="11" customFormat="1" ht="12.6" customHeight="1">
      <c r="A16" s="11" t="s">
        <v>329</v>
      </c>
    </row>
    <row r="17" spans="1:31" s="11" customFormat="1" ht="12.6" customHeight="1">
      <c r="A17" s="11" t="s">
        <v>356</v>
      </c>
      <c r="C17" s="11" t="s">
        <v>357</v>
      </c>
    </row>
    <row r="18" spans="1:31" s="11" customFormat="1" ht="12.6" customHeight="1">
      <c r="A18" s="11" t="s">
        <v>107</v>
      </c>
      <c r="C18" s="11" t="s">
        <v>354</v>
      </c>
    </row>
    <row r="19" spans="1:31" s="11" customFormat="1" ht="12.6" customHeight="1">
      <c r="C19" s="11" t="s">
        <v>355</v>
      </c>
    </row>
    <row r="20" spans="1:31" ht="16.5" customHeight="1"/>
    <row r="21" spans="1:31" ht="16.5" customHeight="1">
      <c r="A21" s="33" t="s">
        <v>108</v>
      </c>
    </row>
    <row r="22" spans="1:31" ht="16.5" customHeight="1">
      <c r="A22" s="426" t="s">
        <v>114</v>
      </c>
      <c r="B22" s="427"/>
      <c r="C22" s="427"/>
      <c r="D22" s="427"/>
      <c r="E22" s="427"/>
      <c r="F22" s="427"/>
      <c r="G22" s="427"/>
      <c r="H22" s="427"/>
      <c r="I22" s="427"/>
      <c r="J22" s="427"/>
      <c r="K22" s="427"/>
      <c r="L22" s="427"/>
      <c r="M22" s="427"/>
      <c r="N22" s="427"/>
      <c r="O22" s="427"/>
      <c r="P22" s="427"/>
      <c r="Q22" s="427"/>
      <c r="R22" s="427"/>
      <c r="S22" s="427"/>
      <c r="T22" s="427"/>
      <c r="U22" s="427"/>
      <c r="V22" s="427"/>
      <c r="W22" s="427"/>
      <c r="X22" s="440" t="s">
        <v>109</v>
      </c>
      <c r="Y22" s="440"/>
      <c r="Z22" s="440"/>
      <c r="AA22" s="440"/>
      <c r="AB22" s="440"/>
      <c r="AC22" s="440"/>
      <c r="AD22" s="440"/>
      <c r="AE22" s="440"/>
    </row>
    <row r="23" spans="1:31" ht="16.5" customHeight="1">
      <c r="A23" s="427"/>
      <c r="B23" s="427"/>
      <c r="C23" s="427"/>
      <c r="D23" s="427"/>
      <c r="E23" s="427"/>
      <c r="F23" s="427"/>
      <c r="G23" s="427"/>
      <c r="H23" s="427"/>
      <c r="I23" s="427"/>
      <c r="J23" s="427"/>
      <c r="K23" s="427"/>
      <c r="L23" s="427"/>
      <c r="M23" s="427"/>
      <c r="N23" s="427"/>
      <c r="O23" s="427"/>
      <c r="P23" s="427"/>
      <c r="Q23" s="427"/>
      <c r="R23" s="427"/>
      <c r="S23" s="427"/>
      <c r="T23" s="427"/>
      <c r="U23" s="427"/>
      <c r="V23" s="427"/>
      <c r="W23" s="427"/>
      <c r="X23" s="440"/>
      <c r="Y23" s="440"/>
      <c r="Z23" s="440"/>
      <c r="AA23" s="440"/>
      <c r="AB23" s="440"/>
      <c r="AC23" s="440"/>
      <c r="AD23" s="440"/>
      <c r="AE23" s="440"/>
    </row>
    <row r="24" spans="1:31" ht="16.5" customHeight="1">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40"/>
      <c r="Y24" s="440"/>
      <c r="Z24" s="440"/>
      <c r="AA24" s="440"/>
      <c r="AB24" s="440"/>
      <c r="AC24" s="440"/>
      <c r="AD24" s="440"/>
      <c r="AE24" s="440"/>
    </row>
    <row r="25" spans="1:31" ht="16.5" customHeight="1">
      <c r="A25" s="427" t="s">
        <v>110</v>
      </c>
      <c r="B25" s="427"/>
      <c r="C25" s="427"/>
      <c r="D25" s="427"/>
      <c r="E25" s="427"/>
      <c r="F25" s="427"/>
      <c r="G25" s="427"/>
      <c r="H25" s="427"/>
      <c r="I25" s="427"/>
      <c r="J25" s="427"/>
      <c r="K25" s="427"/>
      <c r="L25" s="427"/>
      <c r="M25" s="427"/>
      <c r="N25" s="427"/>
      <c r="O25" s="427"/>
      <c r="P25" s="436" t="s">
        <v>2</v>
      </c>
      <c r="Q25" s="436"/>
      <c r="R25" s="436"/>
      <c r="S25" s="436"/>
      <c r="T25" s="436"/>
      <c r="U25" s="436"/>
      <c r="V25" s="436"/>
      <c r="W25" s="436"/>
      <c r="X25" s="436"/>
      <c r="Y25" s="436"/>
      <c r="Z25" s="436"/>
      <c r="AA25" s="436"/>
      <c r="AB25" s="436"/>
      <c r="AC25" s="436"/>
      <c r="AD25" s="436"/>
      <c r="AE25" s="436"/>
    </row>
    <row r="26" spans="1:31" ht="16.5" customHeight="1">
      <c r="A26" s="427"/>
      <c r="B26" s="427"/>
      <c r="C26" s="427"/>
      <c r="D26" s="427"/>
      <c r="E26" s="427"/>
      <c r="F26" s="427"/>
      <c r="G26" s="427"/>
      <c r="H26" s="427"/>
      <c r="I26" s="427"/>
      <c r="J26" s="427"/>
      <c r="K26" s="427"/>
      <c r="L26" s="427"/>
      <c r="M26" s="427"/>
      <c r="N26" s="427"/>
      <c r="O26" s="427"/>
      <c r="P26" s="436" t="s">
        <v>3</v>
      </c>
      <c r="Q26" s="436"/>
      <c r="R26" s="436"/>
      <c r="S26" s="436"/>
      <c r="T26" s="436"/>
      <c r="U26" s="436"/>
      <c r="V26" s="436"/>
      <c r="W26" s="436"/>
      <c r="X26" s="436"/>
      <c r="Y26" s="436"/>
      <c r="Z26" s="436"/>
      <c r="AA26" s="436"/>
      <c r="AB26" s="436"/>
      <c r="AC26" s="436"/>
      <c r="AD26" s="436"/>
      <c r="AE26" s="436"/>
    </row>
    <row r="27" spans="1:31" ht="16.5" customHeight="1">
      <c r="A27" s="427" t="s">
        <v>111</v>
      </c>
      <c r="B27" s="427"/>
      <c r="C27" s="427"/>
      <c r="D27" s="427"/>
      <c r="E27" s="427"/>
      <c r="F27" s="427"/>
      <c r="G27" s="427"/>
      <c r="H27" s="427"/>
      <c r="I27" s="427"/>
      <c r="J27" s="427"/>
      <c r="K27" s="427"/>
      <c r="L27" s="427"/>
      <c r="M27" s="427"/>
      <c r="N27" s="427"/>
      <c r="O27" s="427"/>
      <c r="P27" s="436" t="s">
        <v>2</v>
      </c>
      <c r="Q27" s="436"/>
      <c r="R27" s="436"/>
      <c r="S27" s="436"/>
      <c r="T27" s="436"/>
      <c r="U27" s="436"/>
      <c r="V27" s="436"/>
      <c r="W27" s="436"/>
      <c r="X27" s="436"/>
      <c r="Y27" s="436"/>
      <c r="Z27" s="436"/>
      <c r="AA27" s="436"/>
      <c r="AB27" s="436"/>
      <c r="AC27" s="436"/>
      <c r="AD27" s="436"/>
      <c r="AE27" s="436"/>
    </row>
    <row r="28" spans="1:31" ht="16.5" customHeight="1">
      <c r="A28" s="427"/>
      <c r="B28" s="427"/>
      <c r="C28" s="427"/>
      <c r="D28" s="427"/>
      <c r="E28" s="427"/>
      <c r="F28" s="427"/>
      <c r="G28" s="427"/>
      <c r="H28" s="427"/>
      <c r="I28" s="427"/>
      <c r="J28" s="427"/>
      <c r="K28" s="427"/>
      <c r="L28" s="427"/>
      <c r="M28" s="427"/>
      <c r="N28" s="427"/>
      <c r="O28" s="427"/>
      <c r="P28" s="436" t="s">
        <v>3</v>
      </c>
      <c r="Q28" s="436"/>
      <c r="R28" s="436"/>
      <c r="S28" s="436"/>
      <c r="T28" s="436"/>
      <c r="U28" s="436"/>
      <c r="V28" s="436"/>
      <c r="W28" s="436"/>
      <c r="X28" s="436"/>
      <c r="Y28" s="436"/>
      <c r="Z28" s="436"/>
      <c r="AA28" s="436"/>
      <c r="AB28" s="436"/>
      <c r="AC28" s="436"/>
      <c r="AD28" s="436"/>
      <c r="AE28" s="436"/>
    </row>
    <row r="29" spans="1:31" ht="16.5" customHeight="1">
      <c r="A29" s="427" t="s">
        <v>155</v>
      </c>
      <c r="B29" s="427"/>
      <c r="C29" s="427"/>
      <c r="D29" s="427"/>
      <c r="E29" s="427"/>
      <c r="F29" s="427"/>
      <c r="G29" s="427"/>
      <c r="H29" s="427"/>
      <c r="I29" s="427"/>
      <c r="J29" s="427"/>
      <c r="K29" s="427"/>
      <c r="L29" s="427"/>
      <c r="M29" s="427"/>
      <c r="N29" s="427"/>
      <c r="O29" s="427"/>
      <c r="P29" s="436" t="s">
        <v>115</v>
      </c>
      <c r="Q29" s="436"/>
      <c r="R29" s="436"/>
      <c r="S29" s="436"/>
      <c r="T29" s="436"/>
      <c r="U29" s="436"/>
      <c r="V29" s="436"/>
      <c r="W29" s="436"/>
      <c r="X29" s="436"/>
      <c r="Y29" s="436"/>
      <c r="Z29" s="436"/>
      <c r="AA29" s="436"/>
      <c r="AB29" s="436"/>
      <c r="AC29" s="436"/>
      <c r="AD29" s="436"/>
      <c r="AE29" s="436"/>
    </row>
    <row r="30" spans="1:31" ht="16.5" customHeight="1">
      <c r="A30" s="427"/>
      <c r="B30" s="427"/>
      <c r="C30" s="427"/>
      <c r="D30" s="427"/>
      <c r="E30" s="427"/>
      <c r="F30" s="427"/>
      <c r="G30" s="427"/>
      <c r="H30" s="427"/>
      <c r="I30" s="427"/>
      <c r="J30" s="427"/>
      <c r="K30" s="427"/>
      <c r="L30" s="427"/>
      <c r="M30" s="427"/>
      <c r="N30" s="427"/>
      <c r="O30" s="427"/>
      <c r="P30" s="436" t="s">
        <v>116</v>
      </c>
      <c r="Q30" s="436"/>
      <c r="R30" s="436"/>
      <c r="S30" s="436"/>
      <c r="T30" s="436"/>
      <c r="U30" s="436"/>
      <c r="V30" s="436"/>
      <c r="W30" s="436"/>
      <c r="X30" s="436"/>
      <c r="Y30" s="436"/>
      <c r="Z30" s="436"/>
      <c r="AA30" s="436"/>
      <c r="AB30" s="436"/>
      <c r="AC30" s="436"/>
      <c r="AD30" s="436"/>
      <c r="AE30" s="436"/>
    </row>
    <row r="31" spans="1:31" ht="16.5" customHeight="1">
      <c r="A31" s="427" t="s">
        <v>112</v>
      </c>
      <c r="B31" s="427"/>
      <c r="C31" s="427"/>
      <c r="D31" s="427"/>
      <c r="E31" s="427"/>
      <c r="F31" s="427"/>
      <c r="G31" s="427"/>
      <c r="H31" s="427"/>
      <c r="I31" s="427"/>
      <c r="J31" s="427"/>
      <c r="K31" s="427"/>
      <c r="L31" s="427"/>
      <c r="M31" s="427"/>
      <c r="N31" s="427"/>
      <c r="O31" s="427"/>
      <c r="P31" s="455" t="s">
        <v>154</v>
      </c>
      <c r="Q31" s="456"/>
      <c r="R31" s="456"/>
      <c r="S31" s="456"/>
      <c r="T31" s="456"/>
      <c r="U31" s="459"/>
      <c r="V31" s="459"/>
      <c r="W31" s="459"/>
      <c r="X31" s="459"/>
      <c r="Y31" s="459"/>
      <c r="Z31" s="451" t="s">
        <v>1</v>
      </c>
      <c r="AA31" s="451"/>
      <c r="AB31" s="451"/>
      <c r="AC31" s="451"/>
      <c r="AD31" s="451"/>
      <c r="AE31" s="452"/>
    </row>
    <row r="32" spans="1:31" ht="16.5" customHeight="1">
      <c r="A32" s="427"/>
      <c r="B32" s="427"/>
      <c r="C32" s="427"/>
      <c r="D32" s="427"/>
      <c r="E32" s="427"/>
      <c r="F32" s="427"/>
      <c r="G32" s="427"/>
      <c r="H32" s="427"/>
      <c r="I32" s="427"/>
      <c r="J32" s="427"/>
      <c r="K32" s="427"/>
      <c r="L32" s="427"/>
      <c r="M32" s="427"/>
      <c r="N32" s="427"/>
      <c r="O32" s="427"/>
      <c r="P32" s="457"/>
      <c r="Q32" s="458"/>
      <c r="R32" s="458"/>
      <c r="S32" s="458"/>
      <c r="T32" s="458"/>
      <c r="U32" s="460"/>
      <c r="V32" s="460"/>
      <c r="W32" s="460"/>
      <c r="X32" s="460"/>
      <c r="Y32" s="460"/>
      <c r="Z32" s="453"/>
      <c r="AA32" s="453"/>
      <c r="AB32" s="453"/>
      <c r="AC32" s="453"/>
      <c r="AD32" s="453"/>
      <c r="AE32" s="454"/>
    </row>
    <row r="33" spans="1:31" ht="16.5" customHeight="1">
      <c r="A33" s="427"/>
      <c r="B33" s="427"/>
      <c r="C33" s="427"/>
      <c r="D33" s="427"/>
      <c r="E33" s="427"/>
      <c r="F33" s="427"/>
      <c r="G33" s="427"/>
      <c r="H33" s="427"/>
      <c r="I33" s="427"/>
      <c r="J33" s="427"/>
      <c r="K33" s="427"/>
      <c r="L33" s="427"/>
      <c r="M33" s="427"/>
      <c r="N33" s="427"/>
      <c r="O33" s="427"/>
      <c r="P33" s="455" t="s">
        <v>154</v>
      </c>
      <c r="Q33" s="456"/>
      <c r="R33" s="456"/>
      <c r="S33" s="456"/>
      <c r="T33" s="456"/>
      <c r="U33" s="459"/>
      <c r="V33" s="459"/>
      <c r="W33" s="459"/>
      <c r="X33" s="459"/>
      <c r="Y33" s="459"/>
      <c r="Z33" s="451" t="s">
        <v>1</v>
      </c>
      <c r="AA33" s="451"/>
      <c r="AB33" s="451"/>
      <c r="AC33" s="451"/>
      <c r="AD33" s="451"/>
      <c r="AE33" s="452"/>
    </row>
    <row r="34" spans="1:31" ht="16.5" customHeight="1">
      <c r="A34" s="427"/>
      <c r="B34" s="427"/>
      <c r="C34" s="427"/>
      <c r="D34" s="427"/>
      <c r="E34" s="427"/>
      <c r="F34" s="427"/>
      <c r="G34" s="427"/>
      <c r="H34" s="427"/>
      <c r="I34" s="427"/>
      <c r="J34" s="427"/>
      <c r="K34" s="427"/>
      <c r="L34" s="427"/>
      <c r="M34" s="427"/>
      <c r="N34" s="427"/>
      <c r="O34" s="427"/>
      <c r="P34" s="457"/>
      <c r="Q34" s="458"/>
      <c r="R34" s="458"/>
      <c r="S34" s="458"/>
      <c r="T34" s="458"/>
      <c r="U34" s="460"/>
      <c r="V34" s="460"/>
      <c r="W34" s="460"/>
      <c r="X34" s="460"/>
      <c r="Y34" s="460"/>
      <c r="Z34" s="453"/>
      <c r="AA34" s="453"/>
      <c r="AB34" s="453"/>
      <c r="AC34" s="453"/>
      <c r="AD34" s="453"/>
      <c r="AE34" s="454"/>
    </row>
    <row r="35" spans="1:31" ht="16.5" customHeight="1">
      <c r="A35" s="427" t="s">
        <v>113</v>
      </c>
      <c r="B35" s="427"/>
      <c r="C35" s="427"/>
      <c r="D35" s="427"/>
      <c r="E35" s="427"/>
      <c r="F35" s="427"/>
      <c r="G35" s="427"/>
      <c r="H35" s="427"/>
      <c r="I35" s="427"/>
      <c r="J35" s="427"/>
      <c r="K35" s="427"/>
      <c r="L35" s="427"/>
      <c r="M35" s="427"/>
      <c r="N35" s="427"/>
      <c r="O35" s="427"/>
      <c r="P35" s="436"/>
      <c r="Q35" s="436"/>
      <c r="R35" s="436"/>
      <c r="S35" s="436"/>
      <c r="T35" s="436"/>
      <c r="U35" s="436"/>
      <c r="V35" s="436"/>
      <c r="W35" s="436"/>
      <c r="X35" s="436"/>
      <c r="Y35" s="436"/>
      <c r="Z35" s="436"/>
      <c r="AA35" s="436"/>
      <c r="AB35" s="436"/>
      <c r="AC35" s="436"/>
      <c r="AD35" s="436"/>
      <c r="AE35" s="436"/>
    </row>
    <row r="36" spans="1:31" ht="16.5" customHeight="1">
      <c r="A36" s="427"/>
      <c r="B36" s="427"/>
      <c r="C36" s="427"/>
      <c r="D36" s="427"/>
      <c r="E36" s="427"/>
      <c r="F36" s="427"/>
      <c r="G36" s="427"/>
      <c r="H36" s="427"/>
      <c r="I36" s="427"/>
      <c r="J36" s="427"/>
      <c r="K36" s="427"/>
      <c r="L36" s="427"/>
      <c r="M36" s="427"/>
      <c r="N36" s="427"/>
      <c r="O36" s="427"/>
      <c r="P36" s="436"/>
      <c r="Q36" s="436"/>
      <c r="R36" s="436"/>
      <c r="S36" s="436"/>
      <c r="T36" s="436"/>
      <c r="U36" s="436"/>
      <c r="V36" s="436"/>
      <c r="W36" s="436"/>
      <c r="X36" s="436"/>
      <c r="Y36" s="436"/>
      <c r="Z36" s="436"/>
      <c r="AA36" s="436"/>
      <c r="AB36" s="436"/>
      <c r="AC36" s="436"/>
      <c r="AD36" s="436"/>
      <c r="AE36" s="436"/>
    </row>
    <row r="37" spans="1:31" ht="16.5" customHeight="1">
      <c r="A37" s="427"/>
      <c r="B37" s="427"/>
      <c r="C37" s="427"/>
      <c r="D37" s="427"/>
      <c r="E37" s="427"/>
      <c r="F37" s="427"/>
      <c r="G37" s="427"/>
      <c r="H37" s="427"/>
      <c r="I37" s="427"/>
      <c r="J37" s="427"/>
      <c r="K37" s="427"/>
      <c r="L37" s="427"/>
      <c r="M37" s="427"/>
      <c r="N37" s="427"/>
      <c r="O37" s="427"/>
      <c r="P37" s="436"/>
      <c r="Q37" s="436"/>
      <c r="R37" s="436"/>
      <c r="S37" s="436"/>
      <c r="T37" s="436"/>
      <c r="U37" s="436"/>
      <c r="V37" s="436"/>
      <c r="W37" s="436"/>
      <c r="X37" s="436"/>
      <c r="Y37" s="436"/>
      <c r="Z37" s="436"/>
      <c r="AA37" s="436"/>
      <c r="AB37" s="436"/>
      <c r="AC37" s="436"/>
      <c r="AD37" s="436"/>
      <c r="AE37" s="436"/>
    </row>
    <row r="38" spans="1:31" ht="16.5" customHeight="1">
      <c r="A38" s="11" t="s">
        <v>322</v>
      </c>
    </row>
    <row r="39" spans="1:31" ht="16.5" customHeight="1"/>
    <row r="40" spans="1:31" ht="16.5" customHeight="1"/>
    <row r="41" spans="1:31" ht="16.5" customHeight="1"/>
    <row r="42" spans="1:31" ht="16.5" customHeight="1"/>
    <row r="43" spans="1:31" ht="16.5" customHeight="1"/>
    <row r="44" spans="1:31" ht="16.5" customHeight="1"/>
  </sheetData>
  <mergeCells count="46">
    <mergeCell ref="Z31:AE32"/>
    <mergeCell ref="Z33:AE34"/>
    <mergeCell ref="P31:T32"/>
    <mergeCell ref="P33:T34"/>
    <mergeCell ref="U31:Y32"/>
    <mergeCell ref="U33:Y34"/>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P28:AE28"/>
    <mergeCell ref="P29:AE29"/>
    <mergeCell ref="P30:AE30"/>
    <mergeCell ref="Y14:AE15"/>
    <mergeCell ref="Q8:X9"/>
    <mergeCell ref="Q10:X11"/>
    <mergeCell ref="Q12:X13"/>
    <mergeCell ref="Q14:X15"/>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5" t="s">
        <v>425</v>
      </c>
    </row>
    <row r="2" spans="1:46" ht="16.5" customHeight="1"/>
    <row r="3" spans="1:46" ht="16.5" customHeight="1" thickBot="1">
      <c r="A3" s="33" t="s">
        <v>330</v>
      </c>
      <c r="U3" s="235" t="s">
        <v>66</v>
      </c>
      <c r="V3" s="235"/>
      <c r="W3" s="235"/>
      <c r="X3" s="235"/>
      <c r="AN3" s="1" t="s">
        <v>67</v>
      </c>
    </row>
    <row r="4" spans="1:46" ht="32.450000000000003" customHeight="1">
      <c r="A4" s="465" t="s">
        <v>65</v>
      </c>
      <c r="B4" s="465"/>
      <c r="C4" s="465"/>
      <c r="D4" s="465"/>
      <c r="E4" s="465"/>
      <c r="F4" s="465"/>
      <c r="G4" s="465"/>
      <c r="H4" s="465"/>
      <c r="I4" s="465"/>
      <c r="J4" s="473"/>
      <c r="K4" s="122"/>
      <c r="L4" s="117"/>
      <c r="M4" s="117"/>
      <c r="N4" s="117"/>
      <c r="O4" s="123" t="s">
        <v>344</v>
      </c>
      <c r="P4" s="474" t="str">
        <f>IF('様式第1号　認定申請書'!$C$13="","",'様式第1号　認定申請書'!$C$13)</f>
        <v/>
      </c>
      <c r="Q4" s="474"/>
      <c r="R4" s="117" t="s">
        <v>332</v>
      </c>
      <c r="S4" s="117"/>
      <c r="T4" s="117"/>
      <c r="U4" s="117"/>
      <c r="V4" s="118"/>
      <c r="W4" s="117"/>
      <c r="X4" s="121"/>
      <c r="Y4" s="117"/>
      <c r="Z4" s="117"/>
      <c r="AA4" s="123" t="s">
        <v>343</v>
      </c>
      <c r="AB4" s="474" t="str">
        <f>IF('様式第1号　認定申請書'!$C$13="","",'様式第1号　認定申請書'!$C$13+1)</f>
        <v/>
      </c>
      <c r="AC4" s="474"/>
      <c r="AD4" s="117" t="s">
        <v>332</v>
      </c>
      <c r="AE4" s="117"/>
      <c r="AF4" s="117"/>
      <c r="AG4" s="117"/>
      <c r="AH4" s="118"/>
      <c r="AI4" s="124"/>
      <c r="AJ4" s="125"/>
      <c r="AK4" s="126"/>
      <c r="AL4" s="119"/>
      <c r="AM4" s="127" t="s">
        <v>345</v>
      </c>
      <c r="AN4" s="475" t="str">
        <f>IF('様式第1号　認定申請書'!$C$13="","",'様式第1号　認定申請書'!$C$13+2)</f>
        <v/>
      </c>
      <c r="AO4" s="475"/>
      <c r="AP4" s="119" t="s">
        <v>332</v>
      </c>
      <c r="AQ4" s="119"/>
      <c r="AR4" s="119"/>
      <c r="AS4" s="119"/>
      <c r="AT4" s="120"/>
    </row>
    <row r="5" spans="1:46" ht="16.5" customHeight="1">
      <c r="A5" s="465"/>
      <c r="B5" s="465"/>
      <c r="C5" s="465"/>
      <c r="D5" s="465"/>
      <c r="E5" s="465"/>
      <c r="F5" s="465"/>
      <c r="G5" s="465"/>
      <c r="H5" s="465"/>
      <c r="I5" s="465"/>
      <c r="J5" s="473"/>
      <c r="K5" s="480" t="s">
        <v>61</v>
      </c>
      <c r="L5" s="479"/>
      <c r="M5" s="479"/>
      <c r="N5" s="491" t="s">
        <v>62</v>
      </c>
      <c r="O5" s="479"/>
      <c r="P5" s="479"/>
      <c r="Q5" s="491" t="s">
        <v>63</v>
      </c>
      <c r="R5" s="479"/>
      <c r="S5" s="479"/>
      <c r="T5" s="491" t="s">
        <v>64</v>
      </c>
      <c r="U5" s="479"/>
      <c r="V5" s="479"/>
      <c r="W5" s="476" t="s">
        <v>61</v>
      </c>
      <c r="X5" s="477"/>
      <c r="Y5" s="477"/>
      <c r="Z5" s="476" t="s">
        <v>62</v>
      </c>
      <c r="AA5" s="477"/>
      <c r="AB5" s="477"/>
      <c r="AC5" s="476" t="s">
        <v>63</v>
      </c>
      <c r="AD5" s="477"/>
      <c r="AE5" s="477"/>
      <c r="AF5" s="476" t="s">
        <v>64</v>
      </c>
      <c r="AG5" s="477"/>
      <c r="AH5" s="482"/>
      <c r="AI5" s="485" t="s">
        <v>61</v>
      </c>
      <c r="AJ5" s="477"/>
      <c r="AK5" s="477"/>
      <c r="AL5" s="488" t="s">
        <v>62</v>
      </c>
      <c r="AM5" s="477"/>
      <c r="AN5" s="477"/>
      <c r="AO5" s="476" t="s">
        <v>63</v>
      </c>
      <c r="AP5" s="477"/>
      <c r="AQ5" s="477"/>
      <c r="AR5" s="476" t="s">
        <v>64</v>
      </c>
      <c r="AS5" s="477"/>
      <c r="AT5" s="477"/>
    </row>
    <row r="6" spans="1:46" ht="16.5" customHeight="1">
      <c r="A6" s="465"/>
      <c r="B6" s="465"/>
      <c r="C6" s="465"/>
      <c r="D6" s="465"/>
      <c r="E6" s="465"/>
      <c r="F6" s="465"/>
      <c r="G6" s="465"/>
      <c r="H6" s="465"/>
      <c r="I6" s="465"/>
      <c r="J6" s="473"/>
      <c r="K6" s="481"/>
      <c r="L6" s="401"/>
      <c r="M6" s="401"/>
      <c r="N6" s="401"/>
      <c r="O6" s="401"/>
      <c r="P6" s="401"/>
      <c r="Q6" s="401"/>
      <c r="R6" s="401"/>
      <c r="S6" s="401"/>
      <c r="T6" s="401"/>
      <c r="U6" s="401"/>
      <c r="V6" s="401"/>
      <c r="W6" s="478"/>
      <c r="X6" s="478"/>
      <c r="Y6" s="478"/>
      <c r="Z6" s="478"/>
      <c r="AA6" s="478"/>
      <c r="AB6" s="478"/>
      <c r="AC6" s="478"/>
      <c r="AD6" s="478"/>
      <c r="AE6" s="478"/>
      <c r="AF6" s="478"/>
      <c r="AG6" s="478"/>
      <c r="AH6" s="483"/>
      <c r="AI6" s="486"/>
      <c r="AJ6" s="478"/>
      <c r="AK6" s="478"/>
      <c r="AL6" s="489"/>
      <c r="AM6" s="478"/>
      <c r="AN6" s="478"/>
      <c r="AO6" s="478"/>
      <c r="AP6" s="478"/>
      <c r="AQ6" s="478"/>
      <c r="AR6" s="478"/>
      <c r="AS6" s="478"/>
      <c r="AT6" s="478"/>
    </row>
    <row r="7" spans="1:46" ht="16.5" customHeight="1">
      <c r="A7" s="465"/>
      <c r="B7" s="465"/>
      <c r="C7" s="465"/>
      <c r="D7" s="465"/>
      <c r="E7" s="465"/>
      <c r="F7" s="465"/>
      <c r="G7" s="465"/>
      <c r="H7" s="465"/>
      <c r="I7" s="465"/>
      <c r="J7" s="473"/>
      <c r="K7" s="481"/>
      <c r="L7" s="401"/>
      <c r="M7" s="401"/>
      <c r="N7" s="401"/>
      <c r="O7" s="401"/>
      <c r="P7" s="401"/>
      <c r="Q7" s="401"/>
      <c r="R7" s="401"/>
      <c r="S7" s="401"/>
      <c r="T7" s="401"/>
      <c r="U7" s="401"/>
      <c r="V7" s="401"/>
      <c r="W7" s="479"/>
      <c r="X7" s="479"/>
      <c r="Y7" s="479"/>
      <c r="Z7" s="479"/>
      <c r="AA7" s="479"/>
      <c r="AB7" s="479"/>
      <c r="AC7" s="479"/>
      <c r="AD7" s="479"/>
      <c r="AE7" s="479"/>
      <c r="AF7" s="479"/>
      <c r="AG7" s="479"/>
      <c r="AH7" s="484"/>
      <c r="AI7" s="487"/>
      <c r="AJ7" s="479"/>
      <c r="AK7" s="479"/>
      <c r="AL7" s="490"/>
      <c r="AM7" s="479"/>
      <c r="AN7" s="479"/>
      <c r="AO7" s="479"/>
      <c r="AP7" s="479"/>
      <c r="AQ7" s="479"/>
      <c r="AR7" s="479"/>
      <c r="AS7" s="479"/>
      <c r="AT7" s="479"/>
    </row>
    <row r="8" spans="1:46" ht="16.5" customHeight="1">
      <c r="A8" s="465">
        <v>1</v>
      </c>
      <c r="B8" s="471"/>
      <c r="C8" s="471"/>
      <c r="D8" s="471"/>
      <c r="E8" s="471"/>
      <c r="F8" s="471"/>
      <c r="G8" s="471"/>
      <c r="H8" s="471"/>
      <c r="I8" s="471"/>
      <c r="J8" s="472"/>
      <c r="K8" s="462"/>
      <c r="L8" s="461"/>
      <c r="M8" s="461"/>
      <c r="N8" s="461"/>
      <c r="O8" s="461"/>
      <c r="P8" s="461"/>
      <c r="Q8" s="461"/>
      <c r="R8" s="461"/>
      <c r="S8" s="461"/>
      <c r="T8" s="461"/>
      <c r="U8" s="461"/>
      <c r="V8" s="461"/>
      <c r="W8" s="461"/>
      <c r="X8" s="461"/>
      <c r="Y8" s="461"/>
      <c r="Z8" s="461"/>
      <c r="AA8" s="461"/>
      <c r="AB8" s="461"/>
      <c r="AC8" s="461"/>
      <c r="AD8" s="461"/>
      <c r="AE8" s="461"/>
      <c r="AF8" s="461"/>
      <c r="AG8" s="461"/>
      <c r="AH8" s="464"/>
      <c r="AI8" s="462"/>
      <c r="AJ8" s="461"/>
      <c r="AK8" s="461"/>
      <c r="AL8" s="466"/>
      <c r="AM8" s="461"/>
      <c r="AN8" s="461"/>
      <c r="AO8" s="461"/>
      <c r="AP8" s="461"/>
      <c r="AQ8" s="461"/>
      <c r="AR8" s="461"/>
      <c r="AS8" s="461"/>
      <c r="AT8" s="461"/>
    </row>
    <row r="9" spans="1:46" ht="16.5" customHeight="1">
      <c r="A9" s="465"/>
      <c r="B9" s="471"/>
      <c r="C9" s="471"/>
      <c r="D9" s="471"/>
      <c r="E9" s="471"/>
      <c r="F9" s="471"/>
      <c r="G9" s="471"/>
      <c r="H9" s="471"/>
      <c r="I9" s="471"/>
      <c r="J9" s="472"/>
      <c r="K9" s="462"/>
      <c r="L9" s="461"/>
      <c r="M9" s="461"/>
      <c r="N9" s="461"/>
      <c r="O9" s="461"/>
      <c r="P9" s="461"/>
      <c r="Q9" s="461"/>
      <c r="R9" s="461"/>
      <c r="S9" s="461"/>
      <c r="T9" s="461"/>
      <c r="U9" s="461"/>
      <c r="V9" s="461"/>
      <c r="W9" s="461"/>
      <c r="X9" s="461"/>
      <c r="Y9" s="461"/>
      <c r="Z9" s="461"/>
      <c r="AA9" s="461"/>
      <c r="AB9" s="461"/>
      <c r="AC9" s="461"/>
      <c r="AD9" s="461"/>
      <c r="AE9" s="461"/>
      <c r="AF9" s="461"/>
      <c r="AG9" s="461"/>
      <c r="AH9" s="464"/>
      <c r="AI9" s="462"/>
      <c r="AJ9" s="461"/>
      <c r="AK9" s="461"/>
      <c r="AL9" s="466"/>
      <c r="AM9" s="461"/>
      <c r="AN9" s="461"/>
      <c r="AO9" s="461"/>
      <c r="AP9" s="461"/>
      <c r="AQ9" s="461"/>
      <c r="AR9" s="461"/>
      <c r="AS9" s="461"/>
      <c r="AT9" s="461"/>
    </row>
    <row r="10" spans="1:46" ht="16.5" customHeight="1">
      <c r="A10" s="465">
        <v>2</v>
      </c>
      <c r="B10" s="471"/>
      <c r="C10" s="471"/>
      <c r="D10" s="471"/>
      <c r="E10" s="471"/>
      <c r="F10" s="471"/>
      <c r="G10" s="471"/>
      <c r="H10" s="471"/>
      <c r="I10" s="471"/>
      <c r="J10" s="472"/>
      <c r="K10" s="462"/>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4"/>
      <c r="AI10" s="462"/>
      <c r="AJ10" s="461"/>
      <c r="AK10" s="461"/>
      <c r="AL10" s="466"/>
      <c r="AM10" s="461"/>
      <c r="AN10" s="461"/>
      <c r="AO10" s="461"/>
      <c r="AP10" s="461"/>
      <c r="AQ10" s="461"/>
      <c r="AR10" s="461"/>
      <c r="AS10" s="461"/>
      <c r="AT10" s="461"/>
    </row>
    <row r="11" spans="1:46" ht="16.5" customHeight="1">
      <c r="A11" s="465"/>
      <c r="B11" s="471"/>
      <c r="C11" s="471"/>
      <c r="D11" s="471"/>
      <c r="E11" s="471"/>
      <c r="F11" s="471"/>
      <c r="G11" s="471"/>
      <c r="H11" s="471"/>
      <c r="I11" s="471"/>
      <c r="J11" s="472"/>
      <c r="K11" s="462"/>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4"/>
      <c r="AI11" s="462"/>
      <c r="AJ11" s="461"/>
      <c r="AK11" s="461"/>
      <c r="AL11" s="466"/>
      <c r="AM11" s="461"/>
      <c r="AN11" s="461"/>
      <c r="AO11" s="461"/>
      <c r="AP11" s="461"/>
      <c r="AQ11" s="461"/>
      <c r="AR11" s="461"/>
      <c r="AS11" s="461"/>
      <c r="AT11" s="461"/>
    </row>
    <row r="12" spans="1:46" ht="16.5" customHeight="1">
      <c r="A12" s="465">
        <v>3</v>
      </c>
      <c r="B12" s="471"/>
      <c r="C12" s="471"/>
      <c r="D12" s="471"/>
      <c r="E12" s="471"/>
      <c r="F12" s="471"/>
      <c r="G12" s="471"/>
      <c r="H12" s="471"/>
      <c r="I12" s="471"/>
      <c r="J12" s="472"/>
      <c r="K12" s="462"/>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4"/>
      <c r="AI12" s="462"/>
      <c r="AJ12" s="461"/>
      <c r="AK12" s="461"/>
      <c r="AL12" s="466"/>
      <c r="AM12" s="461"/>
      <c r="AN12" s="461"/>
      <c r="AO12" s="461"/>
      <c r="AP12" s="461"/>
      <c r="AQ12" s="461"/>
      <c r="AR12" s="461"/>
      <c r="AS12" s="461"/>
      <c r="AT12" s="461"/>
    </row>
    <row r="13" spans="1:46" ht="16.5" customHeight="1">
      <c r="A13" s="465"/>
      <c r="B13" s="471"/>
      <c r="C13" s="471"/>
      <c r="D13" s="471"/>
      <c r="E13" s="471"/>
      <c r="F13" s="471"/>
      <c r="G13" s="471"/>
      <c r="H13" s="471"/>
      <c r="I13" s="471"/>
      <c r="J13" s="472"/>
      <c r="K13" s="462"/>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4"/>
      <c r="AI13" s="462"/>
      <c r="AJ13" s="461"/>
      <c r="AK13" s="461"/>
      <c r="AL13" s="466"/>
      <c r="AM13" s="461"/>
      <c r="AN13" s="461"/>
      <c r="AO13" s="461"/>
      <c r="AP13" s="461"/>
      <c r="AQ13" s="461"/>
      <c r="AR13" s="461"/>
      <c r="AS13" s="461"/>
      <c r="AT13" s="461"/>
    </row>
    <row r="14" spans="1:46" ht="16.5" customHeight="1">
      <c r="A14" s="465">
        <v>4</v>
      </c>
      <c r="B14" s="471"/>
      <c r="C14" s="471"/>
      <c r="D14" s="471"/>
      <c r="E14" s="471"/>
      <c r="F14" s="471"/>
      <c r="G14" s="471"/>
      <c r="H14" s="471"/>
      <c r="I14" s="471"/>
      <c r="J14" s="472"/>
      <c r="K14" s="462"/>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4"/>
      <c r="AI14" s="462"/>
      <c r="AJ14" s="461"/>
      <c r="AK14" s="461"/>
      <c r="AL14" s="466"/>
      <c r="AM14" s="461"/>
      <c r="AN14" s="461"/>
      <c r="AO14" s="461"/>
      <c r="AP14" s="461"/>
      <c r="AQ14" s="461"/>
      <c r="AR14" s="461"/>
      <c r="AS14" s="461"/>
      <c r="AT14" s="461"/>
    </row>
    <row r="15" spans="1:46" ht="16.5" customHeight="1">
      <c r="A15" s="465"/>
      <c r="B15" s="471"/>
      <c r="C15" s="471"/>
      <c r="D15" s="471"/>
      <c r="E15" s="471"/>
      <c r="F15" s="471"/>
      <c r="G15" s="471"/>
      <c r="H15" s="471"/>
      <c r="I15" s="471"/>
      <c r="J15" s="472"/>
      <c r="K15" s="462"/>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4"/>
      <c r="AI15" s="462"/>
      <c r="AJ15" s="461"/>
      <c r="AK15" s="461"/>
      <c r="AL15" s="466"/>
      <c r="AM15" s="461"/>
      <c r="AN15" s="461"/>
      <c r="AO15" s="461"/>
      <c r="AP15" s="461"/>
      <c r="AQ15" s="461"/>
      <c r="AR15" s="461"/>
      <c r="AS15" s="461"/>
      <c r="AT15" s="461"/>
    </row>
    <row r="16" spans="1:46" ht="16.5" customHeight="1">
      <c r="A16" s="465">
        <v>5</v>
      </c>
      <c r="B16" s="471"/>
      <c r="C16" s="471"/>
      <c r="D16" s="471"/>
      <c r="E16" s="471"/>
      <c r="F16" s="471"/>
      <c r="G16" s="471"/>
      <c r="H16" s="471"/>
      <c r="I16" s="471"/>
      <c r="J16" s="472"/>
      <c r="K16" s="462"/>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4"/>
      <c r="AI16" s="462"/>
      <c r="AJ16" s="461"/>
      <c r="AK16" s="461"/>
      <c r="AL16" s="466"/>
      <c r="AM16" s="461"/>
      <c r="AN16" s="461"/>
      <c r="AO16" s="461"/>
      <c r="AP16" s="461"/>
      <c r="AQ16" s="461"/>
      <c r="AR16" s="461"/>
      <c r="AS16" s="461"/>
      <c r="AT16" s="461"/>
    </row>
    <row r="17" spans="1:46" ht="16.5" customHeight="1">
      <c r="A17" s="465"/>
      <c r="B17" s="471"/>
      <c r="C17" s="471"/>
      <c r="D17" s="471"/>
      <c r="E17" s="471"/>
      <c r="F17" s="471"/>
      <c r="G17" s="471"/>
      <c r="H17" s="471"/>
      <c r="I17" s="471"/>
      <c r="J17" s="472"/>
      <c r="K17" s="462"/>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4"/>
      <c r="AI17" s="462"/>
      <c r="AJ17" s="461"/>
      <c r="AK17" s="461"/>
      <c r="AL17" s="466"/>
      <c r="AM17" s="461"/>
      <c r="AN17" s="461"/>
      <c r="AO17" s="461"/>
      <c r="AP17" s="461"/>
      <c r="AQ17" s="461"/>
      <c r="AR17" s="461"/>
      <c r="AS17" s="461"/>
      <c r="AT17" s="461"/>
    </row>
    <row r="18" spans="1:46" ht="16.5" customHeight="1">
      <c r="A18" s="465">
        <v>6</v>
      </c>
      <c r="B18" s="471"/>
      <c r="C18" s="471"/>
      <c r="D18" s="471"/>
      <c r="E18" s="471"/>
      <c r="F18" s="471"/>
      <c r="G18" s="471"/>
      <c r="H18" s="471"/>
      <c r="I18" s="471"/>
      <c r="J18" s="472"/>
      <c r="K18" s="462"/>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4"/>
      <c r="AI18" s="462"/>
      <c r="AJ18" s="461"/>
      <c r="AK18" s="461"/>
      <c r="AL18" s="466"/>
      <c r="AM18" s="461"/>
      <c r="AN18" s="461"/>
      <c r="AO18" s="461"/>
      <c r="AP18" s="461"/>
      <c r="AQ18" s="461"/>
      <c r="AR18" s="461"/>
      <c r="AS18" s="461"/>
      <c r="AT18" s="461"/>
    </row>
    <row r="19" spans="1:46" ht="16.5" customHeight="1">
      <c r="A19" s="465"/>
      <c r="B19" s="471"/>
      <c r="C19" s="471"/>
      <c r="D19" s="471"/>
      <c r="E19" s="471"/>
      <c r="F19" s="471"/>
      <c r="G19" s="471"/>
      <c r="H19" s="471"/>
      <c r="I19" s="471"/>
      <c r="J19" s="472"/>
      <c r="K19" s="462"/>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4"/>
      <c r="AI19" s="462"/>
      <c r="AJ19" s="461"/>
      <c r="AK19" s="461"/>
      <c r="AL19" s="466"/>
      <c r="AM19" s="461"/>
      <c r="AN19" s="461"/>
      <c r="AO19" s="461"/>
      <c r="AP19" s="461"/>
      <c r="AQ19" s="461"/>
      <c r="AR19" s="461"/>
      <c r="AS19" s="461"/>
      <c r="AT19" s="461"/>
    </row>
    <row r="20" spans="1:46" ht="16.5" customHeight="1">
      <c r="A20" s="465">
        <v>7</v>
      </c>
      <c r="B20" s="471"/>
      <c r="C20" s="471"/>
      <c r="D20" s="471"/>
      <c r="E20" s="471"/>
      <c r="F20" s="471"/>
      <c r="G20" s="471"/>
      <c r="H20" s="471"/>
      <c r="I20" s="471"/>
      <c r="J20" s="472"/>
      <c r="K20" s="462"/>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4"/>
      <c r="AI20" s="462"/>
      <c r="AJ20" s="461"/>
      <c r="AK20" s="461"/>
      <c r="AL20" s="466"/>
      <c r="AM20" s="461"/>
      <c r="AN20" s="461"/>
      <c r="AO20" s="461"/>
      <c r="AP20" s="461"/>
      <c r="AQ20" s="461"/>
      <c r="AR20" s="461"/>
      <c r="AS20" s="461"/>
      <c r="AT20" s="461"/>
    </row>
    <row r="21" spans="1:46" ht="16.5" customHeight="1">
      <c r="A21" s="465"/>
      <c r="B21" s="471"/>
      <c r="C21" s="471"/>
      <c r="D21" s="471"/>
      <c r="E21" s="471"/>
      <c r="F21" s="471"/>
      <c r="G21" s="471"/>
      <c r="H21" s="471"/>
      <c r="I21" s="471"/>
      <c r="J21" s="472"/>
      <c r="K21" s="462"/>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4"/>
      <c r="AI21" s="462"/>
      <c r="AJ21" s="461"/>
      <c r="AK21" s="461"/>
      <c r="AL21" s="466"/>
      <c r="AM21" s="461"/>
      <c r="AN21" s="461"/>
      <c r="AO21" s="461"/>
      <c r="AP21" s="461"/>
      <c r="AQ21" s="461"/>
      <c r="AR21" s="461"/>
      <c r="AS21" s="461"/>
      <c r="AT21" s="461"/>
    </row>
    <row r="22" spans="1:46" ht="16.5" customHeight="1" thickBot="1">
      <c r="A22" s="465" t="s">
        <v>68</v>
      </c>
      <c r="B22" s="465"/>
      <c r="C22" s="465"/>
      <c r="D22" s="465"/>
      <c r="E22" s="465"/>
      <c r="F22" s="465"/>
      <c r="G22" s="465"/>
      <c r="H22" s="465"/>
      <c r="I22" s="465"/>
      <c r="J22" s="473"/>
      <c r="K22" s="470"/>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7"/>
      <c r="AI22" s="468"/>
      <c r="AJ22" s="465"/>
      <c r="AK22" s="465"/>
      <c r="AL22" s="469"/>
      <c r="AM22" s="465"/>
      <c r="AN22" s="465"/>
      <c r="AO22" s="465"/>
      <c r="AP22" s="465"/>
      <c r="AQ22" s="465"/>
      <c r="AR22" s="465"/>
      <c r="AS22" s="465"/>
      <c r="AT22" s="465"/>
    </row>
    <row r="23" spans="1:46" ht="16.5" customHeight="1">
      <c r="A23" s="11" t="s">
        <v>69</v>
      </c>
    </row>
    <row r="24" spans="1:46" ht="16.5" customHeight="1">
      <c r="A24" s="11" t="s">
        <v>322</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K5:M7"/>
    <mergeCell ref="AF5:AH7"/>
    <mergeCell ref="AI5:AK7"/>
    <mergeCell ref="AL5:AN7"/>
    <mergeCell ref="AO5:AQ7"/>
    <mergeCell ref="AR5:AT7"/>
    <mergeCell ref="N5:P7"/>
    <mergeCell ref="Q5:S7"/>
    <mergeCell ref="T5:V7"/>
    <mergeCell ref="W5:Y7"/>
    <mergeCell ref="Z5:AB7"/>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AL12:AN13"/>
    <mergeCell ref="AF22:AH22"/>
    <mergeCell ref="AI22:AK22"/>
    <mergeCell ref="AL22:AN22"/>
    <mergeCell ref="W14:Y15"/>
    <mergeCell ref="AL14:AN15"/>
    <mergeCell ref="AI16:AK17"/>
    <mergeCell ref="AL16:AN17"/>
    <mergeCell ref="AI20:AK21"/>
    <mergeCell ref="AL20:AN21"/>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2"/>
  <sheetViews>
    <sheetView showGridLines="0" view="pageBreakPreview" topLeftCell="A4" zoomScaleNormal="100" zoomScaleSheetLayoutView="100" workbookViewId="0">
      <selection activeCell="J35" sqref="J35"/>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493" t="s">
        <v>426</v>
      </c>
      <c r="B1" s="493"/>
      <c r="C1" s="493"/>
      <c r="D1" s="493"/>
      <c r="E1" s="493"/>
      <c r="F1" s="493"/>
      <c r="G1" s="493"/>
      <c r="H1" s="493"/>
      <c r="I1" s="493"/>
      <c r="J1" s="493"/>
      <c r="K1" s="493"/>
      <c r="L1" s="493"/>
    </row>
    <row r="2" spans="1:12" ht="24" customHeight="1">
      <c r="A2" s="128" t="s">
        <v>358</v>
      </c>
      <c r="B2" s="95"/>
      <c r="C2" s="95"/>
      <c r="D2" s="95"/>
      <c r="E2" s="95"/>
      <c r="F2" s="95"/>
      <c r="G2" s="95"/>
      <c r="H2" s="95"/>
      <c r="I2" s="95"/>
      <c r="J2" s="95"/>
      <c r="K2" s="95"/>
      <c r="L2" s="113" t="s">
        <v>299</v>
      </c>
    </row>
    <row r="3" spans="1:12" ht="13.5" customHeight="1">
      <c r="A3" s="494"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496" t="s">
        <v>118</v>
      </c>
      <c r="K3" s="496"/>
      <c r="L3" s="496"/>
    </row>
    <row r="4" spans="1:12" ht="45.75" customHeight="1">
      <c r="A4" s="495"/>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80"/>
      <c r="C5" s="181"/>
      <c r="D5" s="181"/>
      <c r="E5" s="182"/>
      <c r="F5" s="181"/>
      <c r="G5" s="181"/>
      <c r="H5" s="181"/>
      <c r="I5" s="183"/>
      <c r="J5" s="25">
        <f>B5+F5</f>
        <v>0</v>
      </c>
      <c r="K5" s="25">
        <f t="shared" ref="K5:L16" si="0">C5+G5</f>
        <v>0</v>
      </c>
      <c r="L5" s="25">
        <f t="shared" si="0"/>
        <v>0</v>
      </c>
    </row>
    <row r="6" spans="1:12" ht="23.25" customHeight="1">
      <c r="A6" s="26" t="s">
        <v>156</v>
      </c>
      <c r="B6" s="180"/>
      <c r="C6" s="181"/>
      <c r="D6" s="181"/>
      <c r="E6" s="182"/>
      <c r="F6" s="181"/>
      <c r="G6" s="181"/>
      <c r="H6" s="181"/>
      <c r="I6" s="183"/>
      <c r="J6" s="25">
        <f t="shared" ref="J6:J16" si="1">B6+F6</f>
        <v>0</v>
      </c>
      <c r="K6" s="25">
        <f t="shared" si="0"/>
        <v>0</v>
      </c>
      <c r="L6" s="25">
        <f t="shared" si="0"/>
        <v>0</v>
      </c>
    </row>
    <row r="7" spans="1:12" ht="25.15" customHeight="1">
      <c r="A7" s="26" t="s">
        <v>123</v>
      </c>
      <c r="B7" s="180"/>
      <c r="C7" s="181"/>
      <c r="D7" s="181"/>
      <c r="E7" s="182"/>
      <c r="F7" s="181"/>
      <c r="G7" s="181"/>
      <c r="H7" s="181"/>
      <c r="I7" s="183"/>
      <c r="J7" s="25">
        <f>B7+F7</f>
        <v>0</v>
      </c>
      <c r="K7" s="25">
        <f>C7+G7</f>
        <v>0</v>
      </c>
      <c r="L7" s="25">
        <f t="shared" si="0"/>
        <v>0</v>
      </c>
    </row>
    <row r="8" spans="1:12" ht="25.15" customHeight="1">
      <c r="A8" s="26" t="s">
        <v>124</v>
      </c>
      <c r="B8" s="180"/>
      <c r="C8" s="181"/>
      <c r="D8" s="181"/>
      <c r="E8" s="182"/>
      <c r="F8" s="181"/>
      <c r="G8" s="181"/>
      <c r="H8" s="181"/>
      <c r="I8" s="183"/>
      <c r="J8" s="25">
        <f t="shared" si="1"/>
        <v>0</v>
      </c>
      <c r="K8" s="25">
        <f t="shared" si="0"/>
        <v>0</v>
      </c>
      <c r="L8" s="25">
        <f t="shared" si="0"/>
        <v>0</v>
      </c>
    </row>
    <row r="9" spans="1:12" ht="25.15" customHeight="1">
      <c r="A9" s="26" t="s">
        <v>125</v>
      </c>
      <c r="B9" s="180"/>
      <c r="C9" s="181"/>
      <c r="D9" s="181"/>
      <c r="E9" s="182"/>
      <c r="F9" s="181"/>
      <c r="G9" s="181"/>
      <c r="H9" s="181"/>
      <c r="I9" s="183"/>
      <c r="J9" s="25">
        <f t="shared" si="1"/>
        <v>0</v>
      </c>
      <c r="K9" s="25">
        <f t="shared" si="0"/>
        <v>0</v>
      </c>
      <c r="L9" s="25">
        <f t="shared" si="0"/>
        <v>0</v>
      </c>
    </row>
    <row r="10" spans="1:12" ht="25.15" customHeight="1">
      <c r="A10" s="26" t="s">
        <v>126</v>
      </c>
      <c r="B10" s="180"/>
      <c r="C10" s="181"/>
      <c r="D10" s="181"/>
      <c r="E10" s="182"/>
      <c r="F10" s="181"/>
      <c r="G10" s="181"/>
      <c r="H10" s="181"/>
      <c r="I10" s="183"/>
      <c r="J10" s="25">
        <f t="shared" si="1"/>
        <v>0</v>
      </c>
      <c r="K10" s="25">
        <f t="shared" si="0"/>
        <v>0</v>
      </c>
      <c r="L10" s="25">
        <f t="shared" si="0"/>
        <v>0</v>
      </c>
    </row>
    <row r="11" spans="1:12" ht="25.15" customHeight="1">
      <c r="A11" s="26" t="s">
        <v>127</v>
      </c>
      <c r="B11" s="180"/>
      <c r="C11" s="181"/>
      <c r="D11" s="181"/>
      <c r="E11" s="182"/>
      <c r="F11" s="181"/>
      <c r="G11" s="181"/>
      <c r="H11" s="181"/>
      <c r="I11" s="183"/>
      <c r="J11" s="25">
        <f t="shared" si="1"/>
        <v>0</v>
      </c>
      <c r="K11" s="25">
        <f t="shared" si="0"/>
        <v>0</v>
      </c>
      <c r="L11" s="25">
        <f t="shared" si="0"/>
        <v>0</v>
      </c>
    </row>
    <row r="12" spans="1:12" ht="25.15" customHeight="1">
      <c r="A12" s="26" t="s">
        <v>128</v>
      </c>
      <c r="B12" s="180"/>
      <c r="C12" s="181"/>
      <c r="D12" s="181"/>
      <c r="E12" s="182"/>
      <c r="F12" s="181"/>
      <c r="G12" s="181"/>
      <c r="H12" s="181"/>
      <c r="I12" s="183"/>
      <c r="J12" s="25">
        <f t="shared" si="1"/>
        <v>0</v>
      </c>
      <c r="K12" s="25">
        <f t="shared" si="0"/>
        <v>0</v>
      </c>
      <c r="L12" s="25">
        <f t="shared" si="0"/>
        <v>0</v>
      </c>
    </row>
    <row r="13" spans="1:12" ht="25.15" customHeight="1">
      <c r="A13" s="26" t="s">
        <v>129</v>
      </c>
      <c r="B13" s="180"/>
      <c r="C13" s="181"/>
      <c r="D13" s="181"/>
      <c r="E13" s="182"/>
      <c r="F13" s="181"/>
      <c r="G13" s="181"/>
      <c r="H13" s="181"/>
      <c r="I13" s="183"/>
      <c r="J13" s="25">
        <f t="shared" si="1"/>
        <v>0</v>
      </c>
      <c r="K13" s="25">
        <f t="shared" si="0"/>
        <v>0</v>
      </c>
      <c r="L13" s="25">
        <f t="shared" si="0"/>
        <v>0</v>
      </c>
    </row>
    <row r="14" spans="1:12" ht="25.15" customHeight="1">
      <c r="A14" s="26" t="s">
        <v>130</v>
      </c>
      <c r="B14" s="180"/>
      <c r="C14" s="181"/>
      <c r="D14" s="181"/>
      <c r="E14" s="182"/>
      <c r="F14" s="181"/>
      <c r="G14" s="181"/>
      <c r="H14" s="181"/>
      <c r="I14" s="183"/>
      <c r="J14" s="25">
        <f>B14+F14</f>
        <v>0</v>
      </c>
      <c r="K14" s="25">
        <f>C14+G14</f>
        <v>0</v>
      </c>
      <c r="L14" s="25">
        <f>D14+H14</f>
        <v>0</v>
      </c>
    </row>
    <row r="15" spans="1:12" ht="25.15" customHeight="1">
      <c r="A15" s="26" t="s">
        <v>131</v>
      </c>
      <c r="B15" s="180"/>
      <c r="C15" s="181"/>
      <c r="D15" s="181"/>
      <c r="E15" s="182"/>
      <c r="F15" s="181"/>
      <c r="G15" s="181"/>
      <c r="H15" s="181"/>
      <c r="I15" s="183"/>
      <c r="J15" s="25">
        <f t="shared" si="1"/>
        <v>0</v>
      </c>
      <c r="K15" s="25">
        <f>C15+G15</f>
        <v>0</v>
      </c>
      <c r="L15" s="25">
        <f>D15+H15</f>
        <v>0</v>
      </c>
    </row>
    <row r="16" spans="1:12" ht="25.15" customHeight="1">
      <c r="A16" s="26" t="s">
        <v>132</v>
      </c>
      <c r="B16" s="180"/>
      <c r="C16" s="181"/>
      <c r="D16" s="181"/>
      <c r="E16" s="182"/>
      <c r="F16" s="181"/>
      <c r="G16" s="181"/>
      <c r="H16" s="181"/>
      <c r="I16" s="183"/>
      <c r="J16" s="25">
        <f t="shared" si="1"/>
        <v>0</v>
      </c>
      <c r="K16" s="25">
        <f t="shared" si="0"/>
        <v>0</v>
      </c>
      <c r="L16" s="25">
        <f t="shared" si="0"/>
        <v>0</v>
      </c>
    </row>
    <row r="17" spans="1:12" ht="11.25" customHeight="1">
      <c r="A17" s="494" t="s">
        <v>133</v>
      </c>
      <c r="B17" s="140" t="s">
        <v>134</v>
      </c>
      <c r="C17" s="142"/>
      <c r="D17" s="143" t="s">
        <v>135</v>
      </c>
      <c r="F17" s="143" t="s">
        <v>136</v>
      </c>
      <c r="G17" s="143"/>
      <c r="H17" s="143" t="s">
        <v>137</v>
      </c>
      <c r="I17" s="143"/>
      <c r="J17" s="27" t="s">
        <v>138</v>
      </c>
      <c r="K17" s="40"/>
      <c r="L17" s="27" t="s">
        <v>139</v>
      </c>
    </row>
    <row r="18" spans="1:12" ht="35.450000000000003" customHeight="1">
      <c r="A18" s="497"/>
      <c r="B18" s="141">
        <f>SUM(B5:B16)</f>
        <v>0</v>
      </c>
      <c r="C18" s="144">
        <f t="shared" ref="C18:D18" si="2">SUM(C5:C16)</f>
        <v>0</v>
      </c>
      <c r="D18" s="144">
        <f t="shared" si="2"/>
        <v>0</v>
      </c>
      <c r="E18" s="41"/>
      <c r="F18" s="144">
        <f t="shared" ref="F18" si="3">SUM(F5:F16)</f>
        <v>0</v>
      </c>
      <c r="G18" s="144">
        <f>SUM(G5:G16)</f>
        <v>0</v>
      </c>
      <c r="H18" s="144">
        <f>SUM(H5:H16)</f>
        <v>0</v>
      </c>
      <c r="I18" s="145"/>
      <c r="J18" s="28">
        <f>SUM(J5:J16)</f>
        <v>0</v>
      </c>
      <c r="K18" s="28">
        <f t="shared" ref="K18:L18" si="4">SUM(K5:K16)</f>
        <v>0</v>
      </c>
      <c r="L18" s="28">
        <f t="shared" si="4"/>
        <v>0</v>
      </c>
    </row>
    <row r="19" spans="1:12" ht="6" customHeight="1">
      <c r="A19" s="30"/>
    </row>
    <row r="20" spans="1:12" ht="53.45" customHeight="1">
      <c r="A20" s="492" t="s">
        <v>323</v>
      </c>
      <c r="B20" s="492"/>
      <c r="C20" s="492"/>
      <c r="D20" s="492"/>
      <c r="E20" s="492"/>
      <c r="F20" s="492"/>
      <c r="G20" s="492"/>
      <c r="H20" s="492"/>
      <c r="I20" s="492"/>
      <c r="J20" s="492"/>
      <c r="K20" s="492"/>
      <c r="L20" s="492"/>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IF(B18=(SUM('別紙１②　３売上・利益等の計画'!N9,'別紙１②　３売上・利益等の計画'!N13)),"OK","NG")</f>
        <v>OK</v>
      </c>
      <c r="F22" s="110" t="str">
        <f>IF(F18=(SUM('別紙１②　３売上・利益等の計画'!T9,'別紙１②　３売上・利益等の計画'!T13)),"OK","NG")</f>
        <v>OK</v>
      </c>
      <c r="J22" s="110" t="str">
        <f>IF(J18='別紙１③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8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498" t="s">
        <v>391</v>
      </c>
      <c r="B6" s="498"/>
      <c r="C6" s="498"/>
      <c r="D6" s="498"/>
      <c r="E6" s="498"/>
      <c r="F6" s="498"/>
      <c r="G6" s="498"/>
      <c r="H6" s="498"/>
      <c r="I6" s="498"/>
      <c r="J6" s="498"/>
      <c r="K6" s="498"/>
      <c r="L6" s="498"/>
      <c r="M6" s="498"/>
      <c r="N6" s="498"/>
      <c r="O6" s="498"/>
      <c r="P6" s="498"/>
      <c r="Q6" s="498"/>
      <c r="R6" s="498"/>
      <c r="S6" s="498"/>
      <c r="T6" s="498"/>
      <c r="U6" s="498"/>
      <c r="V6" s="498"/>
      <c r="W6" s="498"/>
      <c r="X6" s="498"/>
    </row>
    <row r="7" spans="1:24" ht="16.5" customHeight="1">
      <c r="B7" s="147"/>
      <c r="E7" s="146"/>
      <c r="F7" s="146"/>
      <c r="G7" s="146"/>
    </row>
    <row r="8" spans="1:24" ht="27.75" customHeight="1">
      <c r="A8" s="499" t="s">
        <v>392</v>
      </c>
      <c r="B8" s="499"/>
      <c r="C8" s="499"/>
      <c r="D8" s="499"/>
      <c r="E8" s="499"/>
      <c r="F8" s="499"/>
      <c r="G8" s="499"/>
      <c r="H8" s="499"/>
      <c r="I8" s="499"/>
      <c r="J8" s="499"/>
      <c r="K8" s="499"/>
      <c r="L8" s="499"/>
      <c r="M8" s="499"/>
      <c r="N8" s="499"/>
      <c r="O8" s="499"/>
      <c r="P8" s="499"/>
      <c r="Q8" s="499"/>
      <c r="R8" s="499"/>
      <c r="S8" s="499"/>
      <c r="T8" s="499"/>
      <c r="U8" s="499"/>
      <c r="V8" s="499"/>
      <c r="W8" s="499"/>
      <c r="X8" s="499"/>
    </row>
    <row r="9" spans="1:24" ht="27.75" customHeight="1">
      <c r="A9" s="499" t="s">
        <v>383</v>
      </c>
      <c r="B9" s="499"/>
      <c r="C9" s="499"/>
      <c r="D9" s="499"/>
      <c r="E9" s="499"/>
      <c r="F9" s="499"/>
      <c r="G9" s="499"/>
      <c r="H9" s="499"/>
      <c r="I9" s="499"/>
      <c r="J9" s="499"/>
      <c r="K9" s="499"/>
      <c r="L9" s="499"/>
      <c r="M9" s="499"/>
      <c r="N9" s="499"/>
      <c r="O9" s="499"/>
      <c r="P9" s="499"/>
      <c r="Q9" s="499"/>
      <c r="R9" s="499"/>
      <c r="S9" s="499"/>
      <c r="T9" s="499"/>
      <c r="U9" s="499"/>
      <c r="V9" s="499"/>
      <c r="W9" s="499"/>
      <c r="X9" s="499"/>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9" zoomScaleNormal="100" zoomScaleSheetLayoutView="100" workbookViewId="0">
      <selection activeCell="K21" sqref="K21:N21"/>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35" t="s">
        <v>316</v>
      </c>
      <c r="F3" s="235"/>
      <c r="G3" s="235"/>
      <c r="H3" s="235"/>
      <c r="I3" s="235"/>
      <c r="J3" s="235"/>
      <c r="K3" s="235"/>
      <c r="L3" s="235"/>
      <c r="M3" s="235"/>
      <c r="N3" s="235"/>
      <c r="O3" s="235"/>
      <c r="P3" s="235"/>
      <c r="Q3" s="235"/>
      <c r="R3" s="235"/>
      <c r="S3" s="235"/>
    </row>
    <row r="4" spans="1:23" ht="18" customHeight="1"/>
    <row r="5" spans="1:23" ht="18" customHeight="1">
      <c r="S5" s="504" t="s">
        <v>140</v>
      </c>
      <c r="T5" s="504"/>
      <c r="U5" s="504"/>
      <c r="V5" s="504"/>
      <c r="W5" s="504"/>
    </row>
    <row r="6" spans="1:23" ht="18" customHeight="1">
      <c r="A6" s="1" t="s">
        <v>9</v>
      </c>
    </row>
    <row r="7" spans="1:23" ht="18" customHeight="1"/>
    <row r="8" spans="1:23" ht="18" customHeight="1">
      <c r="F8" s="2" t="s">
        <v>10</v>
      </c>
    </row>
    <row r="9" spans="1:23" ht="18" customHeight="1">
      <c r="F9" s="5" t="s">
        <v>11</v>
      </c>
      <c r="G9" s="5"/>
      <c r="H9" s="5"/>
      <c r="I9" s="5"/>
      <c r="J9" s="224" t="str">
        <f>IF(ISTEXT('別紙１①　１申請者概況　２創業等の状況'!L10),'別紙１①　１申請者概況　２創業等の状況'!L10,"")</f>
        <v/>
      </c>
      <c r="K9" s="224"/>
      <c r="L9" s="224"/>
      <c r="M9" s="224"/>
      <c r="N9" s="224"/>
      <c r="O9" s="224"/>
      <c r="P9" s="224"/>
      <c r="Q9" s="224"/>
      <c r="R9" s="224"/>
      <c r="S9" s="224"/>
      <c r="T9" s="224"/>
      <c r="U9" s="224"/>
      <c r="V9" s="224"/>
      <c r="W9" s="224"/>
    </row>
    <row r="10" spans="1:23" ht="18" customHeight="1">
      <c r="F10" s="5" t="s">
        <v>7</v>
      </c>
      <c r="G10" s="6"/>
      <c r="H10" s="5"/>
      <c r="I10" s="5"/>
      <c r="J10" s="224" t="str">
        <f>IF(ISTEXT('別紙１①　１申請者概況　２創業等の状況'!F5),'別紙１①　１申請者概況　２創業等の状況'!F5,"")</f>
        <v/>
      </c>
      <c r="K10" s="224"/>
      <c r="L10" s="224"/>
      <c r="M10" s="224"/>
      <c r="N10" s="224"/>
      <c r="O10" s="224"/>
      <c r="P10" s="224"/>
      <c r="Q10" s="224"/>
      <c r="R10" s="224"/>
      <c r="S10" s="224"/>
      <c r="T10" s="5" t="s">
        <v>319</v>
      </c>
      <c r="U10" s="5"/>
      <c r="V10" s="5"/>
      <c r="W10" s="5"/>
    </row>
    <row r="11" spans="1:23" ht="18" customHeight="1">
      <c r="F11" s="5" t="s">
        <v>12</v>
      </c>
      <c r="G11" s="6"/>
      <c r="H11" s="5"/>
      <c r="I11" s="5"/>
      <c r="J11" s="224" t="str">
        <f>IF(ISTEXT('別紙１①　１申請者概況　２創業等の状況'!H7),'別紙１①　１申請者概況　２創業等の状況'!H7,"")</f>
        <v/>
      </c>
      <c r="K11" s="224"/>
      <c r="L11" s="224"/>
      <c r="M11" s="224"/>
      <c r="N11" s="224" t="str">
        <f>IF(ISTEXT('別紙１①　１申請者概況　２創業等の状況'!H9),'別紙１①　１申請者概況　２創業等の状況'!H9,"")</f>
        <v/>
      </c>
      <c r="O11" s="224"/>
      <c r="P11" s="224"/>
      <c r="Q11" s="224"/>
      <c r="R11" s="224"/>
      <c r="S11" s="224"/>
      <c r="T11" s="6"/>
      <c r="U11" s="6"/>
      <c r="V11" s="6"/>
      <c r="W11" s="6"/>
    </row>
    <row r="12" spans="1:23" ht="18" customHeight="1"/>
    <row r="13" spans="1:23" ht="18" customHeight="1">
      <c r="A13" s="503" t="s">
        <v>158</v>
      </c>
      <c r="B13" s="503"/>
      <c r="C13" s="503"/>
      <c r="D13" s="503"/>
      <c r="E13" s="503"/>
      <c r="F13" s="503"/>
      <c r="G13" s="503"/>
      <c r="H13" s="503"/>
      <c r="I13" s="503"/>
      <c r="J13" s="503"/>
      <c r="K13" s="503"/>
      <c r="L13" s="503"/>
      <c r="M13" s="503"/>
      <c r="N13" s="503"/>
      <c r="O13" s="503"/>
      <c r="P13" s="503"/>
      <c r="Q13" s="503"/>
      <c r="R13" s="503"/>
      <c r="S13" s="503"/>
      <c r="T13" s="503"/>
      <c r="U13" s="503"/>
      <c r="V13" s="503"/>
      <c r="W13" s="503"/>
    </row>
    <row r="14" spans="1:23" ht="18" customHeight="1">
      <c r="A14" s="503"/>
      <c r="B14" s="503"/>
      <c r="C14" s="503"/>
      <c r="D14" s="503"/>
      <c r="E14" s="503"/>
      <c r="F14" s="503"/>
      <c r="G14" s="503"/>
      <c r="H14" s="503"/>
      <c r="I14" s="503"/>
      <c r="J14" s="503"/>
      <c r="K14" s="503"/>
      <c r="L14" s="503"/>
      <c r="M14" s="503"/>
      <c r="N14" s="503"/>
      <c r="O14" s="503"/>
      <c r="P14" s="503"/>
      <c r="Q14" s="503"/>
      <c r="R14" s="503"/>
      <c r="S14" s="503"/>
      <c r="T14" s="503"/>
      <c r="U14" s="503"/>
      <c r="V14" s="503"/>
      <c r="W14" s="503"/>
    </row>
    <row r="15" spans="1:23" ht="18" customHeight="1">
      <c r="A15" s="503"/>
      <c r="B15" s="503"/>
      <c r="C15" s="503"/>
      <c r="D15" s="503"/>
      <c r="E15" s="503"/>
      <c r="F15" s="503"/>
      <c r="G15" s="503"/>
      <c r="H15" s="503"/>
      <c r="I15" s="503"/>
      <c r="J15" s="503"/>
      <c r="K15" s="503"/>
      <c r="L15" s="503"/>
      <c r="M15" s="503"/>
      <c r="N15" s="503"/>
      <c r="O15" s="503"/>
      <c r="P15" s="503"/>
      <c r="Q15" s="503"/>
      <c r="R15" s="503"/>
      <c r="S15" s="503"/>
      <c r="T15" s="503"/>
      <c r="U15" s="503"/>
      <c r="V15" s="503"/>
      <c r="W15" s="503"/>
    </row>
    <row r="16" spans="1:23" ht="18" customHeight="1">
      <c r="L16" s="1" t="s">
        <v>13</v>
      </c>
    </row>
    <row r="17" spans="1:28" ht="18" customHeight="1">
      <c r="A17" s="253" t="s">
        <v>25</v>
      </c>
      <c r="B17" s="253"/>
      <c r="C17" s="253"/>
      <c r="D17" s="253"/>
      <c r="E17" s="235" t="str">
        <f>IF(ISTEXT('様式第1号　認定申請書'!E16),'様式第1号　認定申請書'!E16,"")</f>
        <v/>
      </c>
      <c r="F17" s="235"/>
      <c r="G17" s="235"/>
      <c r="H17" s="235"/>
      <c r="I17" s="235"/>
      <c r="J17" s="235"/>
      <c r="K17" s="235"/>
      <c r="L17" s="235"/>
      <c r="M17" s="235"/>
      <c r="N17" s="235"/>
      <c r="O17" s="235"/>
      <c r="P17" s="235"/>
      <c r="Q17" s="235"/>
      <c r="R17" s="235"/>
      <c r="S17" s="235"/>
      <c r="T17" s="235"/>
      <c r="U17" s="235"/>
      <c r="V17" s="235"/>
      <c r="W17" s="235"/>
    </row>
    <row r="18" spans="1:28" ht="18" customHeight="1">
      <c r="A18" s="253" t="s">
        <v>159</v>
      </c>
      <c r="B18" s="253"/>
      <c r="C18" s="253"/>
      <c r="D18" s="253"/>
      <c r="E18" s="253"/>
      <c r="F18" s="253"/>
      <c r="G18" s="253"/>
      <c r="I18" s="235" t="s">
        <v>160</v>
      </c>
      <c r="J18" s="235"/>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1" t="str">
        <f>IF('別紙１⑤　７事業の経費明細'!B18&lt;=0,"",'別紙１⑤　７事業の経費明細'!B18)</f>
        <v/>
      </c>
      <c r="L20" s="501"/>
      <c r="M20" s="501"/>
      <c r="N20" s="501"/>
      <c r="O20" s="1" t="s">
        <v>1</v>
      </c>
      <c r="P20" s="11" t="s">
        <v>405</v>
      </c>
    </row>
    <row r="21" spans="1:28" ht="18" customHeight="1">
      <c r="A21" s="1" t="s">
        <v>317</v>
      </c>
      <c r="J21" s="1" t="s">
        <v>0</v>
      </c>
      <c r="K21" s="502" t="str">
        <f>IF('別紙１⑤　７事業の経費明細'!D18&lt;=0,"",'別紙１⑤　７事業の経費明細'!D18)</f>
        <v/>
      </c>
      <c r="L21" s="502"/>
      <c r="M21" s="502"/>
      <c r="N21" s="502"/>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0" t="s">
        <v>390</v>
      </c>
      <c r="B33" s="500"/>
      <c r="C33" s="500"/>
      <c r="D33" s="500"/>
      <c r="E33" s="500"/>
      <c r="F33" s="500"/>
      <c r="G33" s="500"/>
      <c r="H33" s="500"/>
      <c r="I33" s="500"/>
      <c r="J33" s="500"/>
      <c r="K33" s="500"/>
      <c r="L33" s="500"/>
      <c r="M33" s="500"/>
      <c r="N33" s="500"/>
      <c r="O33" s="500"/>
      <c r="P33" s="500"/>
      <c r="Q33" s="500"/>
      <c r="R33" s="500"/>
      <c r="S33" s="500"/>
      <c r="T33" s="500"/>
      <c r="U33" s="500"/>
      <c r="V33" s="500"/>
      <c r="W33" s="500"/>
    </row>
    <row r="34" spans="1:23" ht="18" customHeight="1">
      <c r="A34" s="500"/>
      <c r="B34" s="500"/>
      <c r="C34" s="500"/>
      <c r="D34" s="500"/>
      <c r="E34" s="500"/>
      <c r="F34" s="500"/>
      <c r="G34" s="500"/>
      <c r="H34" s="500"/>
      <c r="I34" s="500"/>
      <c r="J34" s="500"/>
      <c r="K34" s="500"/>
      <c r="L34" s="500"/>
      <c r="M34" s="500"/>
      <c r="N34" s="500"/>
      <c r="O34" s="500"/>
      <c r="P34" s="500"/>
      <c r="Q34" s="500"/>
      <c r="R34" s="500"/>
      <c r="S34" s="500"/>
      <c r="T34" s="500"/>
      <c r="U34" s="500"/>
      <c r="V34" s="500"/>
      <c r="W34" s="500"/>
    </row>
    <row r="35" spans="1:23" ht="18" customHeight="1">
      <c r="A35" s="500"/>
      <c r="B35" s="500"/>
      <c r="C35" s="500"/>
      <c r="D35" s="500"/>
      <c r="E35" s="500"/>
      <c r="F35" s="500"/>
      <c r="G35" s="500"/>
      <c r="H35" s="500"/>
      <c r="I35" s="500"/>
      <c r="J35" s="500"/>
      <c r="K35" s="500"/>
      <c r="L35" s="500"/>
      <c r="M35" s="500"/>
      <c r="N35" s="500"/>
      <c r="O35" s="500"/>
      <c r="P35" s="500"/>
      <c r="Q35" s="500"/>
      <c r="R35" s="500"/>
      <c r="S35" s="500"/>
      <c r="T35" s="500"/>
      <c r="U35" s="500"/>
      <c r="V35" s="500"/>
      <c r="W35" s="500"/>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13:W15"/>
    <mergeCell ref="E3:S3"/>
    <mergeCell ref="S5:W5"/>
    <mergeCell ref="J9:W9"/>
    <mergeCell ref="J10:S10"/>
    <mergeCell ref="J11:M11"/>
    <mergeCell ref="N11:S11"/>
    <mergeCell ref="A33:W35"/>
    <mergeCell ref="A17:D17"/>
    <mergeCell ref="E17:W17"/>
    <mergeCell ref="A18:G18"/>
    <mergeCell ref="I18:J18"/>
    <mergeCell ref="K20:N20"/>
    <mergeCell ref="K21:N2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A21" zoomScale="85" zoomScaleNormal="100" zoomScaleSheetLayoutView="85" workbookViewId="0">
      <selection activeCell="K21" sqref="K21:N21"/>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0" t="s">
        <v>31</v>
      </c>
      <c r="L2" s="350"/>
      <c r="M2" s="350"/>
      <c r="N2" s="350"/>
      <c r="O2" s="350"/>
      <c r="P2" s="350"/>
      <c r="Q2" s="350"/>
      <c r="R2" s="350"/>
      <c r="S2" s="350"/>
      <c r="T2" s="350"/>
      <c r="U2" s="350"/>
      <c r="V2" s="350"/>
      <c r="W2" s="350"/>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1" t="s">
        <v>34</v>
      </c>
      <c r="B4" s="542"/>
      <c r="C4" s="542"/>
      <c r="D4" s="542"/>
      <c r="E4" s="542"/>
      <c r="F4" s="316" t="str">
        <f>IF(ISTEXT('別紙１①　１申請者概況　２創業等の状況'!F4),'別紙１①　１申請者概況　２創業等の状況'!F4,"")</f>
        <v/>
      </c>
      <c r="G4" s="316"/>
      <c r="H4" s="316"/>
      <c r="I4" s="316"/>
      <c r="J4" s="316"/>
      <c r="K4" s="316"/>
      <c r="L4" s="316"/>
      <c r="M4" s="316"/>
      <c r="N4" s="316"/>
      <c r="O4" s="316"/>
      <c r="P4" s="543"/>
      <c r="Q4" s="238" t="s">
        <v>32</v>
      </c>
      <c r="R4" s="239"/>
      <c r="S4" s="265" t="str">
        <f>IF(ISTEXT('別紙１①　１申請者概況　２創業等の状況'!S4),'別紙１①　１申請者概況　２創業等の状況'!S4,"")</f>
        <v>男・女</v>
      </c>
      <c r="T4" s="544"/>
      <c r="U4" s="238" t="s">
        <v>37</v>
      </c>
      <c r="V4" s="239"/>
      <c r="W4" s="239"/>
      <c r="X4" s="311" t="str">
        <f>IF(ISTEXT('別紙１①　１申請者概況　２創業等の状況'!X4),'別紙１①　１申請者概況　２創業等の状況'!X4,"")</f>
        <v>昭和・平成</v>
      </c>
      <c r="Y4" s="310"/>
      <c r="Z4" s="310"/>
      <c r="AA4" s="310"/>
      <c r="AE4" s="16"/>
    </row>
    <row r="5" spans="1:31" ht="16.5" customHeight="1">
      <c r="A5" s="372" t="s">
        <v>35</v>
      </c>
      <c r="B5" s="373"/>
      <c r="C5" s="373"/>
      <c r="D5" s="373"/>
      <c r="E5" s="374"/>
      <c r="F5" s="514" t="str">
        <f>IF(ISTEXT('別紙１①　１申請者概況　２創業等の状況'!F5),'別紙１①　１申請者概況　２創業等の状況'!F5,"")</f>
        <v/>
      </c>
      <c r="G5" s="514"/>
      <c r="H5" s="514"/>
      <c r="I5" s="514"/>
      <c r="J5" s="514"/>
      <c r="K5" s="514"/>
      <c r="L5" s="514"/>
      <c r="M5" s="514"/>
      <c r="N5" s="514"/>
      <c r="O5" s="514"/>
      <c r="P5" s="515"/>
      <c r="Q5" s="240"/>
      <c r="R5" s="241"/>
      <c r="S5" s="311"/>
      <c r="T5" s="545"/>
      <c r="U5" s="240"/>
      <c r="V5" s="241"/>
      <c r="W5" s="241"/>
      <c r="X5" s="311" t="str">
        <f>IF('別紙１①　１申請者概況　２創業等の状況'!X5=0,"",'別紙１①　１申請者概況　２創業等の状況'!X5)</f>
        <v/>
      </c>
      <c r="Y5" s="241" t="s">
        <v>168</v>
      </c>
      <c r="Z5" s="241" t="str">
        <f>IF('別紙１①　１申請者概況　２創業等の状況'!Z5=0,"",'別紙１①　１申請者概況　２創業等の状況'!Z5)</f>
        <v/>
      </c>
      <c r="AA5" s="241" t="s">
        <v>311</v>
      </c>
      <c r="AB5" s="241" t="str">
        <f>IF('別紙１①　１申請者概況　２創業等の状況'!AB5=0,"",'別紙１①　１申請者概況　２創業等の状況'!AB5)</f>
        <v/>
      </c>
      <c r="AC5" s="241" t="s">
        <v>170</v>
      </c>
      <c r="AD5" s="241"/>
      <c r="AE5" s="379"/>
    </row>
    <row r="6" spans="1:31" ht="16.5" customHeight="1">
      <c r="A6" s="375"/>
      <c r="B6" s="376"/>
      <c r="C6" s="376"/>
      <c r="D6" s="376"/>
      <c r="E6" s="377"/>
      <c r="F6" s="514"/>
      <c r="G6" s="514"/>
      <c r="H6" s="514"/>
      <c r="I6" s="514"/>
      <c r="J6" s="514"/>
      <c r="K6" s="514"/>
      <c r="L6" s="514"/>
      <c r="M6" s="514"/>
      <c r="N6" s="514"/>
      <c r="O6" s="514"/>
      <c r="P6" s="515"/>
      <c r="Q6" s="240"/>
      <c r="R6" s="241"/>
      <c r="S6" s="311"/>
      <c r="T6" s="545"/>
      <c r="U6" s="240"/>
      <c r="V6" s="241"/>
      <c r="W6" s="241"/>
      <c r="X6" s="311"/>
      <c r="Y6" s="241"/>
      <c r="Z6" s="241"/>
      <c r="AA6" s="241"/>
      <c r="AB6" s="241"/>
      <c r="AC6" s="241"/>
      <c r="AD6" s="241"/>
      <c r="AE6" s="379"/>
    </row>
    <row r="7" spans="1:31" ht="16.5" customHeight="1">
      <c r="A7" s="378" t="s">
        <v>36</v>
      </c>
      <c r="B7" s="241"/>
      <c r="C7" s="241"/>
      <c r="D7" s="241"/>
      <c r="E7" s="241"/>
      <c r="F7" s="360" t="s">
        <v>40</v>
      </c>
      <c r="G7" s="360"/>
      <c r="H7" s="536" t="str">
        <f>IF(ISTEXT('別紙１①　１申請者概況　２創業等の状況'!H7),'別紙１①　１申請者概況　２創業等の状況'!H7,"")</f>
        <v/>
      </c>
      <c r="I7" s="536"/>
      <c r="J7" s="536"/>
      <c r="K7" s="536"/>
      <c r="L7" s="536"/>
      <c r="M7" s="536"/>
      <c r="N7" s="536"/>
      <c r="O7" s="536"/>
      <c r="P7" s="537"/>
      <c r="Q7" s="240"/>
      <c r="R7" s="241"/>
      <c r="S7" s="311"/>
      <c r="T7" s="545"/>
      <c r="U7" s="240"/>
      <c r="V7" s="241"/>
      <c r="W7" s="241"/>
      <c r="X7" s="540" t="str">
        <f>IF('別紙１①　１申請者概況　２創業等の状況'!X7=0,"",'別紙１①　１申請者概況　２創業等の状況'!X7)</f>
        <v/>
      </c>
      <c r="Y7" s="241"/>
      <c r="Z7" s="241"/>
      <c r="AA7" s="241"/>
      <c r="AB7" s="241"/>
      <c r="AC7" s="241"/>
      <c r="AD7" s="241" t="s">
        <v>312</v>
      </c>
      <c r="AE7" s="379"/>
    </row>
    <row r="8" spans="1:31" ht="23.45" customHeight="1">
      <c r="A8" s="378"/>
      <c r="B8" s="241"/>
      <c r="C8" s="241"/>
      <c r="D8" s="241"/>
      <c r="E8" s="241"/>
      <c r="F8" s="393" t="s">
        <v>34</v>
      </c>
      <c r="G8" s="394"/>
      <c r="H8" s="548" t="str">
        <f>IF(ISTEXT('別紙１①　１申請者概況　２創業等の状況'!H8),'別紙１①　１申請者概況　２創業等の状況'!H8,"")</f>
        <v/>
      </c>
      <c r="I8" s="549"/>
      <c r="J8" s="549"/>
      <c r="K8" s="549"/>
      <c r="L8" s="549"/>
      <c r="M8" s="549"/>
      <c r="N8" s="549"/>
      <c r="O8" s="549"/>
      <c r="P8" s="550"/>
      <c r="Q8" s="240"/>
      <c r="R8" s="241"/>
      <c r="S8" s="311"/>
      <c r="T8" s="545"/>
      <c r="U8" s="240"/>
      <c r="V8" s="241"/>
      <c r="W8" s="241"/>
      <c r="X8" s="540"/>
      <c r="Y8" s="241"/>
      <c r="Z8" s="241"/>
      <c r="AA8" s="241"/>
      <c r="AB8" s="241"/>
      <c r="AC8" s="241"/>
      <c r="AD8" s="241"/>
      <c r="AE8" s="379"/>
    </row>
    <row r="9" spans="1:31" ht="27" customHeight="1">
      <c r="A9" s="351"/>
      <c r="B9" s="352"/>
      <c r="C9" s="352"/>
      <c r="D9" s="352"/>
      <c r="E9" s="352"/>
      <c r="F9" s="357" t="s">
        <v>39</v>
      </c>
      <c r="G9" s="357"/>
      <c r="H9" s="538" t="str">
        <f>IF(ISTEXT('別紙１①　１申請者概況　２創業等の状況'!H9),'別紙１①　１申請者概況　２創業等の状況'!H9,"")</f>
        <v/>
      </c>
      <c r="I9" s="538"/>
      <c r="J9" s="538"/>
      <c r="K9" s="538"/>
      <c r="L9" s="538"/>
      <c r="M9" s="538"/>
      <c r="N9" s="538"/>
      <c r="O9" s="538"/>
      <c r="P9" s="539"/>
      <c r="Q9" s="351"/>
      <c r="R9" s="352"/>
      <c r="S9" s="546"/>
      <c r="T9" s="547"/>
      <c r="U9" s="351"/>
      <c r="V9" s="352"/>
      <c r="W9" s="352"/>
      <c r="X9" s="512"/>
      <c r="Y9" s="352"/>
      <c r="Z9" s="352"/>
      <c r="AA9" s="352"/>
      <c r="AB9" s="352"/>
      <c r="AC9" s="352"/>
      <c r="AD9" s="352"/>
      <c r="AE9" s="385"/>
    </row>
    <row r="10" spans="1:31" ht="16.5" customHeight="1">
      <c r="A10" s="355" t="s">
        <v>38</v>
      </c>
      <c r="B10" s="274"/>
      <c r="C10" s="274"/>
      <c r="D10" s="274"/>
      <c r="E10" s="274"/>
      <c r="F10" s="274" t="s">
        <v>41</v>
      </c>
      <c r="G10" s="513" t="str">
        <f>IF(ISTEXT('別紙１①　１申請者概況　２創業等の状況'!G10),'別紙１①　１申請者概況　２創業等の状況'!G10,"")</f>
        <v/>
      </c>
      <c r="H10" s="513"/>
      <c r="I10" s="513"/>
      <c r="J10" s="265" t="s">
        <v>152</v>
      </c>
      <c r="K10" s="266"/>
      <c r="L10" s="520" t="str">
        <f>IF(ISTEXT('別紙１①　１申請者概況　２創業等の状況'!L10),'別紙１①　１申請者概況　２創業等の状況'!L10,"")</f>
        <v/>
      </c>
      <c r="M10" s="521"/>
      <c r="N10" s="521"/>
      <c r="O10" s="521"/>
      <c r="P10" s="521"/>
      <c r="Q10" s="521"/>
      <c r="R10" s="521"/>
      <c r="S10" s="521"/>
      <c r="T10" s="521"/>
      <c r="U10" s="521"/>
      <c r="V10" s="521"/>
      <c r="W10" s="521"/>
      <c r="X10" s="521"/>
      <c r="Y10" s="521"/>
      <c r="Z10" s="521"/>
      <c r="AA10" s="521"/>
      <c r="AB10" s="521"/>
      <c r="AC10" s="521"/>
      <c r="AD10" s="521"/>
      <c r="AE10" s="522"/>
    </row>
    <row r="11" spans="1:31" ht="16.5" customHeight="1">
      <c r="A11" s="278"/>
      <c r="B11" s="277"/>
      <c r="C11" s="277"/>
      <c r="D11" s="277"/>
      <c r="E11" s="277"/>
      <c r="F11" s="277"/>
      <c r="G11" s="532"/>
      <c r="H11" s="532"/>
      <c r="I11" s="532"/>
      <c r="J11" s="267"/>
      <c r="K11" s="268"/>
      <c r="L11" s="529"/>
      <c r="M11" s="530"/>
      <c r="N11" s="530"/>
      <c r="O11" s="530"/>
      <c r="P11" s="530"/>
      <c r="Q11" s="530"/>
      <c r="R11" s="530"/>
      <c r="S11" s="530"/>
      <c r="T11" s="530"/>
      <c r="U11" s="530"/>
      <c r="V11" s="530"/>
      <c r="W11" s="530"/>
      <c r="X11" s="530"/>
      <c r="Y11" s="530"/>
      <c r="Z11" s="530"/>
      <c r="AA11" s="530"/>
      <c r="AB11" s="530"/>
      <c r="AC11" s="530"/>
      <c r="AD11" s="530"/>
      <c r="AE11" s="531"/>
    </row>
    <row r="12" spans="1:31" ht="16.5" customHeight="1">
      <c r="A12" s="278"/>
      <c r="B12" s="277"/>
      <c r="C12" s="277"/>
      <c r="D12" s="277"/>
      <c r="E12" s="277"/>
      <c r="F12" s="277" t="s">
        <v>42</v>
      </c>
      <c r="G12" s="277"/>
      <c r="H12" s="277"/>
      <c r="I12" s="532" t="str">
        <f>IF(ISTEXT('別紙１①　１申請者概況　２創業等の状況'!I12),'別紙１①　１申請者概況　２創業等の状況'!I12,"")</f>
        <v/>
      </c>
      <c r="J12" s="532"/>
      <c r="K12" s="532"/>
      <c r="L12" s="532"/>
      <c r="M12" s="532"/>
      <c r="N12" s="532"/>
      <c r="O12" s="532"/>
      <c r="P12" s="532"/>
      <c r="Q12" s="532"/>
      <c r="R12" s="532"/>
      <c r="S12" s="277" t="s">
        <v>43</v>
      </c>
      <c r="T12" s="277"/>
      <c r="U12" s="277"/>
      <c r="V12" s="532" t="str">
        <f>IF(ISTEXT('別紙１①　１申請者概況　２創業等の状況'!V12),'別紙１①　１申請者概況　２創業等の状況'!V12,"")</f>
        <v/>
      </c>
      <c r="W12" s="532"/>
      <c r="X12" s="532"/>
      <c r="Y12" s="532"/>
      <c r="Z12" s="532"/>
      <c r="AA12" s="532"/>
      <c r="AB12" s="532"/>
      <c r="AC12" s="532"/>
      <c r="AD12" s="532"/>
      <c r="AE12" s="533"/>
    </row>
    <row r="13" spans="1:31" ht="16.5" customHeight="1">
      <c r="A13" s="278"/>
      <c r="B13" s="277"/>
      <c r="C13" s="277"/>
      <c r="D13" s="277"/>
      <c r="E13" s="277"/>
      <c r="F13" s="277" t="s">
        <v>44</v>
      </c>
      <c r="G13" s="277"/>
      <c r="H13" s="277"/>
      <c r="I13" s="551" t="str">
        <f>IF(ISTEXT('別紙１①　１申請者概況　２創業等の状況'!I13),'別紙１①　１申請者概況　２創業等の状況'!I13,"")</f>
        <v/>
      </c>
      <c r="J13" s="551"/>
      <c r="K13" s="551"/>
      <c r="L13" s="551"/>
      <c r="M13" s="551"/>
      <c r="N13" s="551"/>
      <c r="O13" s="551"/>
      <c r="P13" s="551"/>
      <c r="Q13" s="551"/>
      <c r="R13" s="551"/>
      <c r="S13" s="551"/>
      <c r="T13" s="287" t="s">
        <v>393</v>
      </c>
      <c r="U13" s="553"/>
      <c r="V13" s="553"/>
      <c r="W13" s="553"/>
      <c r="X13" s="532" t="str">
        <f>IF(ISTEXT('別紙１①　１申請者概況　２創業等の状況'!X13),'別紙１①　１申請者概況　２創業等の状況'!X13,"")</f>
        <v/>
      </c>
      <c r="Y13" s="532"/>
      <c r="Z13" s="532"/>
      <c r="AA13" s="532"/>
      <c r="AB13" s="532"/>
      <c r="AC13" s="532"/>
      <c r="AD13" s="532"/>
      <c r="AE13" s="533"/>
    </row>
    <row r="14" spans="1:31" ht="16.5" customHeight="1">
      <c r="A14" s="356"/>
      <c r="B14" s="283"/>
      <c r="C14" s="283"/>
      <c r="D14" s="283"/>
      <c r="E14" s="283"/>
      <c r="F14" s="283"/>
      <c r="G14" s="283"/>
      <c r="H14" s="283"/>
      <c r="I14" s="552"/>
      <c r="J14" s="552"/>
      <c r="K14" s="552"/>
      <c r="L14" s="552"/>
      <c r="M14" s="552"/>
      <c r="N14" s="552"/>
      <c r="O14" s="552"/>
      <c r="P14" s="552"/>
      <c r="Q14" s="552"/>
      <c r="R14" s="552"/>
      <c r="S14" s="552"/>
      <c r="T14" s="554"/>
      <c r="U14" s="554"/>
      <c r="V14" s="554"/>
      <c r="W14" s="554"/>
      <c r="X14" s="555"/>
      <c r="Y14" s="555"/>
      <c r="Z14" s="555"/>
      <c r="AA14" s="555"/>
      <c r="AB14" s="555"/>
      <c r="AC14" s="555"/>
      <c r="AD14" s="555"/>
      <c r="AE14" s="556"/>
    </row>
    <row r="15" spans="1:31" ht="16.5" customHeight="1">
      <c r="A15" s="273" t="s">
        <v>46</v>
      </c>
      <c r="B15" s="274"/>
      <c r="C15" s="274"/>
      <c r="D15" s="274"/>
      <c r="E15" s="274"/>
      <c r="F15" s="274"/>
      <c r="G15" s="274"/>
      <c r="H15" s="274"/>
      <c r="I15" s="274"/>
      <c r="J15" s="274"/>
      <c r="K15" s="274"/>
      <c r="L15" s="274"/>
      <c r="M15" s="274" t="s">
        <v>47</v>
      </c>
      <c r="N15" s="274"/>
      <c r="O15" s="274"/>
      <c r="P15" s="274"/>
      <c r="Q15" s="274"/>
      <c r="R15" s="274"/>
      <c r="S15" s="274"/>
      <c r="T15" s="274"/>
      <c r="U15" s="274"/>
      <c r="V15" s="274"/>
      <c r="W15" s="274"/>
      <c r="X15" s="274"/>
      <c r="Y15" s="274"/>
      <c r="Z15" s="274"/>
      <c r="AA15" s="274"/>
      <c r="AB15" s="274"/>
      <c r="AC15" s="274"/>
      <c r="AD15" s="274"/>
      <c r="AE15" s="275"/>
    </row>
    <row r="16" spans="1:31" ht="16.5" customHeight="1">
      <c r="A16" s="276" t="s">
        <v>45</v>
      </c>
      <c r="B16" s="277"/>
      <c r="C16" s="277"/>
      <c r="D16" s="277"/>
      <c r="E16" s="277"/>
      <c r="F16" s="534" t="str">
        <f>IF(ISTEXT('別紙１①　１申請者概況　２創業等の状況'!F16),'別紙１①　１申請者概況　２創業等の状況'!F16,"")</f>
        <v/>
      </c>
      <c r="G16" s="535"/>
      <c r="H16" s="535"/>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14" t="str">
        <f>IF(ISTEXT('別紙１①　１申請者概況　２創業等の状況'!M16),'別紙１①　１申請者概況　２創業等の状況'!M16,"")</f>
        <v/>
      </c>
      <c r="N16" s="514"/>
      <c r="O16" s="514"/>
      <c r="P16" s="514"/>
      <c r="Q16" s="514"/>
      <c r="R16" s="514"/>
      <c r="S16" s="514"/>
      <c r="T16" s="514"/>
      <c r="U16" s="514"/>
      <c r="V16" s="514"/>
      <c r="W16" s="514"/>
      <c r="X16" s="514"/>
      <c r="Y16" s="514"/>
      <c r="Z16" s="514"/>
      <c r="AA16" s="514"/>
      <c r="AB16" s="514"/>
      <c r="AC16" s="514"/>
      <c r="AD16" s="514"/>
      <c r="AE16" s="515"/>
    </row>
    <row r="17" spans="1:58" ht="16.5" customHeight="1">
      <c r="A17" s="278"/>
      <c r="B17" s="277"/>
      <c r="C17" s="277"/>
      <c r="D17" s="277"/>
      <c r="E17" s="277"/>
      <c r="F17" s="534" t="str">
        <f>IF(ISTEXT('別紙１①　１申請者概況　２創業等の状況'!F17),'別紙１①　１申請者概況　２創業等の状況'!F17,"")</f>
        <v>　</v>
      </c>
      <c r="G17" s="535"/>
      <c r="H17" s="535"/>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14" t="str">
        <f>IF(ISTEXT('別紙１①　１申請者概況　２創業等の状況'!M17),'別紙１①　１申請者概況　２創業等の状況'!M17,"")</f>
        <v/>
      </c>
      <c r="N17" s="514"/>
      <c r="O17" s="514"/>
      <c r="P17" s="514"/>
      <c r="Q17" s="514"/>
      <c r="R17" s="514"/>
      <c r="S17" s="514"/>
      <c r="T17" s="514"/>
      <c r="U17" s="514"/>
      <c r="V17" s="514"/>
      <c r="W17" s="514"/>
      <c r="X17" s="514"/>
      <c r="Y17" s="514"/>
      <c r="Z17" s="514"/>
      <c r="AA17" s="514"/>
      <c r="AB17" s="514"/>
      <c r="AC17" s="514"/>
      <c r="AD17" s="514"/>
      <c r="AE17" s="515"/>
    </row>
    <row r="18" spans="1:58" ht="16.5" customHeight="1">
      <c r="A18" s="278"/>
      <c r="B18" s="277"/>
      <c r="C18" s="277"/>
      <c r="D18" s="277"/>
      <c r="E18" s="277"/>
      <c r="F18" s="534" t="str">
        <f>IF(ISTEXT('別紙１①　１申請者概況　２創業等の状況'!F18),'別紙１①　１申請者概況　２創業等の状況'!F18,"")</f>
        <v>　</v>
      </c>
      <c r="G18" s="535"/>
      <c r="H18" s="535"/>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14" t="str">
        <f>IF(ISTEXT('別紙１①　１申請者概況　２創業等の状況'!M18),'別紙１①　１申請者概況　２創業等の状況'!M18,"")</f>
        <v/>
      </c>
      <c r="N18" s="514"/>
      <c r="O18" s="514"/>
      <c r="P18" s="514"/>
      <c r="Q18" s="514"/>
      <c r="R18" s="514"/>
      <c r="S18" s="514"/>
      <c r="T18" s="514"/>
      <c r="U18" s="514"/>
      <c r="V18" s="514"/>
      <c r="W18" s="514"/>
      <c r="X18" s="514"/>
      <c r="Y18" s="514"/>
      <c r="Z18" s="514"/>
      <c r="AA18" s="514"/>
      <c r="AB18" s="514"/>
      <c r="AC18" s="514"/>
      <c r="AD18" s="514"/>
      <c r="AE18" s="515"/>
    </row>
    <row r="19" spans="1:58" ht="16.5" customHeight="1">
      <c r="A19" s="278"/>
      <c r="B19" s="277"/>
      <c r="C19" s="277"/>
      <c r="D19" s="277"/>
      <c r="E19" s="277"/>
      <c r="F19" s="534" t="str">
        <f>IF(ISTEXT('別紙１①　１申請者概況　２創業等の状況'!F19),'別紙１①　１申請者概況　２創業等の状況'!F19,"")</f>
        <v>　</v>
      </c>
      <c r="G19" s="535"/>
      <c r="H19" s="535"/>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14" t="str">
        <f>IF(ISTEXT('別紙１①　１申請者概況　２創業等の状況'!M19),'別紙１①　１申請者概況　２創業等の状況'!M19,"")</f>
        <v/>
      </c>
      <c r="N19" s="514"/>
      <c r="O19" s="514"/>
      <c r="P19" s="514"/>
      <c r="Q19" s="514"/>
      <c r="R19" s="514"/>
      <c r="S19" s="514"/>
      <c r="T19" s="514"/>
      <c r="U19" s="514"/>
      <c r="V19" s="514"/>
      <c r="W19" s="514"/>
      <c r="X19" s="514"/>
      <c r="Y19" s="514"/>
      <c r="Z19" s="514"/>
      <c r="AA19" s="514"/>
      <c r="AB19" s="514"/>
      <c r="AC19" s="514"/>
      <c r="AD19" s="514"/>
      <c r="AE19" s="515"/>
    </row>
    <row r="20" spans="1:58" ht="16.5" customHeight="1">
      <c r="A20" s="356"/>
      <c r="B20" s="283"/>
      <c r="C20" s="283"/>
      <c r="D20" s="283"/>
      <c r="E20" s="283"/>
      <c r="F20" s="534" t="str">
        <f>IF(ISTEXT('別紙１①　１申請者概況　２創業等の状況'!F20),'別紙１①　１申請者概況　２創業等の状況'!F20,"")</f>
        <v>　</v>
      </c>
      <c r="G20" s="535"/>
      <c r="H20" s="535"/>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14" t="str">
        <f>IF(ISTEXT('別紙１①　１申請者概況　２創業等の状況'!M20),'別紙１①　１申請者概況　２創業等の状況'!M20,"")</f>
        <v/>
      </c>
      <c r="N20" s="514"/>
      <c r="O20" s="514"/>
      <c r="P20" s="514"/>
      <c r="Q20" s="514"/>
      <c r="R20" s="514"/>
      <c r="S20" s="514"/>
      <c r="T20" s="514"/>
      <c r="U20" s="514"/>
      <c r="V20" s="514"/>
      <c r="W20" s="514"/>
      <c r="X20" s="514"/>
      <c r="Y20" s="514"/>
      <c r="Z20" s="514"/>
      <c r="AA20" s="514"/>
      <c r="AB20" s="514"/>
      <c r="AC20" s="514"/>
      <c r="AD20" s="514"/>
      <c r="AE20" s="515"/>
    </row>
    <row r="21" spans="1:58" ht="16.5" customHeight="1">
      <c r="A21" s="526" t="s">
        <v>362</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8"/>
    </row>
    <row r="22" spans="1:58" ht="16.5" customHeight="1">
      <c r="A22" s="300" t="s">
        <v>315</v>
      </c>
      <c r="B22" s="297"/>
      <c r="C22" s="297"/>
      <c r="D22" s="297"/>
      <c r="E22" s="297"/>
      <c r="F22" s="520" t="str">
        <f>'別紙１①　１申請者概況　２創業等の状況'!F23</f>
        <v>・個人事業　　・会社設立　・その他（　　　　　）</v>
      </c>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2"/>
    </row>
    <row r="23" spans="1:58" ht="18.399999999999999" customHeight="1">
      <c r="A23" s="313"/>
      <c r="B23" s="314"/>
      <c r="C23" s="314"/>
      <c r="D23" s="314"/>
      <c r="E23" s="314"/>
      <c r="F23" s="523"/>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5"/>
    </row>
    <row r="24" spans="1:58" ht="27" customHeight="1">
      <c r="A24" s="298"/>
      <c r="B24" s="299"/>
      <c r="C24" s="299"/>
      <c r="D24" s="299"/>
      <c r="E24" s="299"/>
      <c r="F24" s="43" t="s">
        <v>166</v>
      </c>
      <c r="G24" s="281" t="s">
        <v>167</v>
      </c>
      <c r="H24" s="281"/>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1"/>
      <c r="P24" s="281"/>
      <c r="Q24" s="281"/>
      <c r="R24" s="281"/>
      <c r="S24" s="281"/>
      <c r="T24" s="281"/>
      <c r="U24" s="281"/>
      <c r="V24" s="281"/>
      <c r="W24" s="281"/>
      <c r="X24" s="281"/>
      <c r="Y24" s="281"/>
      <c r="Z24" s="281"/>
      <c r="AA24" s="281"/>
      <c r="AB24" s="281"/>
      <c r="AC24" s="281"/>
      <c r="AD24" s="281"/>
      <c r="AE24" s="282"/>
    </row>
    <row r="25" spans="1:58" ht="16.5" customHeight="1">
      <c r="A25" s="315" t="s">
        <v>49</v>
      </c>
      <c r="B25" s="316"/>
      <c r="C25" s="316"/>
      <c r="D25" s="316"/>
      <c r="E25" s="316"/>
      <c r="F25" s="12" t="s">
        <v>52</v>
      </c>
      <c r="G25" s="12"/>
      <c r="H25" s="12"/>
      <c r="I25" s="12"/>
      <c r="J25" s="518" t="str">
        <f>IF(ISTEXT('別紙１①　１申請者概況　２創業等の状況'!J26),'別紙１①　１申請者概況　２創業等の状況'!J26,"")</f>
        <v/>
      </c>
      <c r="K25" s="518"/>
      <c r="L25" s="518"/>
      <c r="M25" s="518"/>
      <c r="N25" s="518"/>
      <c r="O25" s="518"/>
      <c r="P25" s="518"/>
      <c r="Q25" s="518"/>
      <c r="R25" s="518"/>
      <c r="S25" s="518"/>
      <c r="T25" s="518"/>
      <c r="U25" s="518"/>
      <c r="V25" s="518"/>
      <c r="W25" s="518"/>
      <c r="X25" s="518"/>
      <c r="Y25" s="518"/>
      <c r="Z25" s="518"/>
      <c r="AA25" s="518"/>
      <c r="AB25" s="518"/>
      <c r="AC25" s="518"/>
      <c r="AD25" s="518"/>
      <c r="AE25" s="519"/>
    </row>
    <row r="26" spans="1:58" ht="16.5" customHeight="1">
      <c r="A26" s="317"/>
      <c r="B26" s="318"/>
      <c r="C26" s="318"/>
      <c r="D26" s="318"/>
      <c r="E26" s="318"/>
      <c r="F26" s="13" t="s">
        <v>53</v>
      </c>
      <c r="G26" s="13"/>
      <c r="H26" s="13"/>
      <c r="I26" s="13"/>
      <c r="J26" s="13"/>
      <c r="K26" s="13"/>
      <c r="L26" s="514" t="str">
        <f>IF('別紙１①　１申請者概況　２創業等の状況'!L27=0,"",'別紙１①　１申請者概況　２創業等の状況'!L27)</f>
        <v/>
      </c>
      <c r="M26" s="514"/>
      <c r="N26" s="514"/>
      <c r="O26" s="514"/>
      <c r="P26" s="514"/>
      <c r="Q26" s="514"/>
      <c r="R26" s="514"/>
      <c r="S26" s="514"/>
      <c r="T26" s="514"/>
      <c r="U26" s="514"/>
      <c r="V26" s="514"/>
      <c r="W26" s="514"/>
      <c r="X26" s="514"/>
      <c r="Y26" s="514"/>
      <c r="Z26" s="514"/>
      <c r="AA26" s="514"/>
      <c r="AB26" s="514"/>
      <c r="AC26" s="514"/>
      <c r="AD26" s="514"/>
      <c r="AE26" s="515"/>
      <c r="AG26" s="258" t="s">
        <v>151</v>
      </c>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row>
    <row r="27" spans="1:58" ht="16.5" customHeight="1">
      <c r="A27" s="317"/>
      <c r="B27" s="318"/>
      <c r="C27" s="318"/>
      <c r="D27" s="318"/>
      <c r="E27" s="318"/>
      <c r="F27" s="31" t="s">
        <v>50</v>
      </c>
      <c r="G27" s="31"/>
      <c r="H27" s="31"/>
      <c r="I27" s="31"/>
      <c r="J27" s="31"/>
      <c r="K27" s="31"/>
      <c r="L27" s="31"/>
      <c r="M27" s="509" t="str">
        <f>IF(ISTEXT('別紙１①　１申請者概況　２創業等の状況'!M28),'別紙１①　１申請者概況　２創業等の状況'!M28,"")</f>
        <v/>
      </c>
      <c r="N27" s="510"/>
      <c r="O27" s="510"/>
      <c r="P27" s="510"/>
      <c r="Q27" s="510"/>
      <c r="R27" s="510"/>
      <c r="S27" s="510"/>
      <c r="T27" s="510"/>
      <c r="U27" s="510"/>
      <c r="V27" s="510"/>
      <c r="W27" s="510"/>
      <c r="X27" s="510"/>
      <c r="Y27" s="510"/>
      <c r="Z27" s="510"/>
      <c r="AA27" s="510"/>
      <c r="AB27" s="510"/>
      <c r="AC27" s="510"/>
      <c r="AD27" s="510"/>
      <c r="AE27" s="511"/>
    </row>
    <row r="28" spans="1:58" ht="16.5" customHeight="1">
      <c r="A28" s="319"/>
      <c r="B28" s="320"/>
      <c r="C28" s="320"/>
      <c r="D28" s="320"/>
      <c r="E28" s="320"/>
      <c r="F28" s="32"/>
      <c r="G28" s="324" t="s">
        <v>51</v>
      </c>
      <c r="H28" s="325"/>
      <c r="I28" s="325"/>
      <c r="J28" s="325"/>
      <c r="K28" s="325"/>
      <c r="L28" s="325"/>
      <c r="M28" s="512"/>
      <c r="N28" s="352"/>
      <c r="O28" s="352"/>
      <c r="P28" s="352"/>
      <c r="Q28" s="352"/>
      <c r="R28" s="352"/>
      <c r="S28" s="352"/>
      <c r="T28" s="352"/>
      <c r="U28" s="352"/>
      <c r="V28" s="352"/>
      <c r="W28" s="352"/>
      <c r="X28" s="352"/>
      <c r="Y28" s="352"/>
      <c r="Z28" s="352"/>
      <c r="AA28" s="352"/>
      <c r="AB28" s="352"/>
      <c r="AC28" s="352"/>
      <c r="AD28" s="352"/>
      <c r="AE28" s="385"/>
    </row>
    <row r="29" spans="1:58" ht="16.5" customHeight="1">
      <c r="A29" s="290" t="s">
        <v>55</v>
      </c>
      <c r="B29" s="291"/>
      <c r="C29" s="291"/>
      <c r="D29" s="291"/>
      <c r="E29" s="291"/>
      <c r="F29" s="12" t="s">
        <v>41</v>
      </c>
      <c r="G29" s="513" t="str">
        <f>IF(ISTEXT('別紙１①　１申請者概況　２創業等の状況'!G30),'別紙１①　１申請者概況　２創業等の状況'!G30,"")</f>
        <v/>
      </c>
      <c r="H29" s="513"/>
      <c r="I29" s="513"/>
      <c r="J29" s="513"/>
      <c r="K29" s="513"/>
      <c r="L29" s="513"/>
      <c r="M29" s="345"/>
      <c r="N29" s="346"/>
      <c r="O29" s="346"/>
      <c r="P29" s="346"/>
      <c r="Q29" s="346"/>
      <c r="R29" s="346"/>
      <c r="S29" s="346"/>
      <c r="T29" s="346"/>
      <c r="U29" s="346"/>
      <c r="V29" s="346"/>
      <c r="W29" s="346"/>
      <c r="X29" s="346"/>
      <c r="Y29" s="346"/>
      <c r="Z29" s="346"/>
      <c r="AA29" s="346"/>
      <c r="AB29" s="346"/>
      <c r="AC29" s="346"/>
      <c r="AD29" s="346"/>
      <c r="AE29" s="347"/>
    </row>
    <row r="30" spans="1:58" ht="13.15" customHeight="1">
      <c r="A30" s="292"/>
      <c r="B30" s="293"/>
      <c r="C30" s="293"/>
      <c r="D30" s="293"/>
      <c r="E30" s="293"/>
      <c r="F30" s="514" t="str">
        <f>IF(ISTEXT('別紙１①　１申請者概況　２創業等の状況'!F31),'別紙１①　１申請者概況　２創業等の状況'!F31,"")</f>
        <v/>
      </c>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5"/>
    </row>
    <row r="31" spans="1:58" ht="13.15" customHeight="1">
      <c r="A31" s="292"/>
      <c r="B31" s="293"/>
      <c r="C31" s="293"/>
      <c r="D31" s="293"/>
      <c r="E31" s="293"/>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5"/>
    </row>
    <row r="32" spans="1:58" ht="13.15" customHeight="1">
      <c r="A32" s="294"/>
      <c r="B32" s="295"/>
      <c r="C32" s="295"/>
      <c r="D32" s="295"/>
      <c r="E32" s="295"/>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7"/>
    </row>
    <row r="33" spans="1:31" ht="16.5" customHeight="1">
      <c r="A33" s="296" t="s">
        <v>54</v>
      </c>
      <c r="B33" s="297"/>
      <c r="C33" s="297"/>
      <c r="D33" s="297"/>
      <c r="E33" s="297"/>
      <c r="F33" s="505" t="str">
        <f>IF('別紙１①　１申請者概況　２創業等の状況'!F34=0,"",'別紙１①　１申請者概況　２創業等の状況'!F34)</f>
        <v/>
      </c>
      <c r="G33" s="506"/>
      <c r="H33" s="506"/>
      <c r="I33" s="506"/>
      <c r="J33" s="309" t="s">
        <v>150</v>
      </c>
      <c r="K33" s="309"/>
      <c r="L33" s="309"/>
      <c r="M33" s="34"/>
      <c r="N33" s="34"/>
      <c r="O33" s="34"/>
      <c r="P33" s="34"/>
      <c r="Q33" s="34"/>
      <c r="R33" s="34"/>
      <c r="S33" s="34"/>
      <c r="T33" s="34"/>
      <c r="U33" s="34"/>
      <c r="V33" s="34"/>
      <c r="W33" s="34"/>
      <c r="X33" s="34"/>
      <c r="Y33" s="34"/>
      <c r="Z33" s="34"/>
      <c r="AA33" s="34"/>
      <c r="AB33" s="34"/>
      <c r="AC33" s="34"/>
      <c r="AD33" s="34"/>
      <c r="AE33" s="36"/>
    </row>
    <row r="34" spans="1:31" ht="16.5" customHeight="1">
      <c r="A34" s="298"/>
      <c r="B34" s="299"/>
      <c r="C34" s="299"/>
      <c r="D34" s="299"/>
      <c r="E34" s="299"/>
      <c r="F34" s="507"/>
      <c r="G34" s="508"/>
      <c r="H34" s="508"/>
      <c r="I34" s="508"/>
      <c r="J34" s="289"/>
      <c r="K34" s="289"/>
      <c r="L34" s="289"/>
      <c r="M34" s="17"/>
      <c r="N34" s="17"/>
      <c r="O34" s="17"/>
      <c r="P34" s="17"/>
      <c r="Q34" s="17"/>
      <c r="R34" s="17"/>
      <c r="S34" s="17"/>
      <c r="T34" s="17"/>
      <c r="U34" s="17"/>
      <c r="V34" s="17"/>
      <c r="W34" s="17"/>
      <c r="X34" s="17"/>
      <c r="Y34" s="17"/>
      <c r="Z34" s="17"/>
      <c r="AA34" s="17"/>
      <c r="AB34" s="17"/>
      <c r="AC34" s="17"/>
      <c r="AD34" s="17"/>
      <c r="AE34" s="18"/>
    </row>
    <row r="35" spans="1:31" ht="16.5" customHeight="1">
      <c r="A35" s="300" t="s">
        <v>143</v>
      </c>
      <c r="B35" s="301"/>
      <c r="C35" s="301"/>
      <c r="D35" s="301"/>
      <c r="E35" s="302"/>
      <c r="F35" s="265">
        <f>J37+Q37+AA37</f>
        <v>0</v>
      </c>
      <c r="G35" s="309"/>
      <c r="H35" s="309"/>
      <c r="I35" s="309" t="s">
        <v>146</v>
      </c>
      <c r="J35" s="309"/>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3"/>
      <c r="B36" s="304"/>
      <c r="C36" s="304"/>
      <c r="D36" s="304"/>
      <c r="E36" s="305"/>
      <c r="F36" s="311"/>
      <c r="G36" s="310"/>
      <c r="H36" s="310"/>
      <c r="I36" s="310"/>
      <c r="J36" s="310"/>
      <c r="AE36" s="16"/>
    </row>
    <row r="37" spans="1:31" ht="21.4" customHeight="1">
      <c r="A37" s="303"/>
      <c r="B37" s="304"/>
      <c r="C37" s="304"/>
      <c r="D37" s="304"/>
      <c r="E37" s="305"/>
      <c r="F37" s="310" t="s">
        <v>56</v>
      </c>
      <c r="G37" s="310"/>
      <c r="H37" s="310" t="s">
        <v>147</v>
      </c>
      <c r="I37" s="310"/>
      <c r="J37" s="310">
        <f>'別紙１①　１申請者概況　２創業等の状況'!J38</f>
        <v>0</v>
      </c>
      <c r="K37" s="310"/>
      <c r="L37" s="11" t="s">
        <v>146</v>
      </c>
      <c r="M37" s="11"/>
      <c r="N37" s="310" t="s">
        <v>148</v>
      </c>
      <c r="O37" s="310"/>
      <c r="P37" s="310"/>
      <c r="Q37" s="310">
        <f>'別紙１①　１申請者概況　２創業等の状況'!Q38</f>
        <v>0</v>
      </c>
      <c r="R37" s="310"/>
      <c r="S37" s="11" t="s">
        <v>146</v>
      </c>
      <c r="T37" s="11"/>
      <c r="U37" s="310" t="s">
        <v>149</v>
      </c>
      <c r="V37" s="310"/>
      <c r="W37" s="310"/>
      <c r="X37" s="310"/>
      <c r="Y37" s="310"/>
      <c r="Z37" s="310"/>
      <c r="AA37" s="310">
        <f>'別紙１①　１申請者概況　２創業等の状況'!AA38</f>
        <v>0</v>
      </c>
      <c r="AB37" s="310"/>
      <c r="AC37" s="11" t="s">
        <v>146</v>
      </c>
      <c r="AD37" s="11"/>
      <c r="AE37" s="35"/>
    </row>
    <row r="38" spans="1:31" ht="19.5" customHeight="1">
      <c r="A38" s="306"/>
      <c r="B38" s="307"/>
      <c r="C38" s="307"/>
      <c r="D38" s="307"/>
      <c r="E38" s="308"/>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89" t="s">
        <v>58</v>
      </c>
      <c r="W38" s="289"/>
      <c r="X38" s="289"/>
      <c r="Y38" s="289"/>
      <c r="Z38" s="289"/>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 ref="K2:W2"/>
    <mergeCell ref="A4:E4"/>
    <mergeCell ref="F4:P4"/>
    <mergeCell ref="Q4:R9"/>
    <mergeCell ref="S4:T9"/>
    <mergeCell ref="U4:W9"/>
    <mergeCell ref="F8:G8"/>
    <mergeCell ref="H8:P8"/>
    <mergeCell ref="X4:AA4"/>
    <mergeCell ref="A5:E6"/>
    <mergeCell ref="F5:P6"/>
    <mergeCell ref="A7:E9"/>
    <mergeCell ref="F7:G7"/>
    <mergeCell ref="H7:P7"/>
    <mergeCell ref="F9:G9"/>
    <mergeCell ref="H9:P9"/>
    <mergeCell ref="X5:X6"/>
    <mergeCell ref="Y5:Y6"/>
    <mergeCell ref="Z5:Z6"/>
    <mergeCell ref="AA5:AA6"/>
    <mergeCell ref="X7:AC9"/>
    <mergeCell ref="M18:AE18"/>
    <mergeCell ref="M19:AE19"/>
    <mergeCell ref="M20:AE20"/>
    <mergeCell ref="A16:E20"/>
    <mergeCell ref="M16:AE16"/>
    <mergeCell ref="M17:AE17"/>
    <mergeCell ref="F17:H17"/>
    <mergeCell ref="F18:H18"/>
    <mergeCell ref="F19:H19"/>
    <mergeCell ref="F20:H20"/>
    <mergeCell ref="L10:AE11"/>
    <mergeCell ref="F12:H12"/>
    <mergeCell ref="I12:R12"/>
    <mergeCell ref="S12:U12"/>
    <mergeCell ref="V12:AE12"/>
    <mergeCell ref="A22:E24"/>
    <mergeCell ref="F22:AE23"/>
    <mergeCell ref="G24:H24"/>
    <mergeCell ref="O24:AE24"/>
    <mergeCell ref="A21:AE21"/>
    <mergeCell ref="AG26:BF26"/>
    <mergeCell ref="M27:AE28"/>
    <mergeCell ref="G28:L28"/>
    <mergeCell ref="A29:E32"/>
    <mergeCell ref="G29:L29"/>
    <mergeCell ref="M29:AE29"/>
    <mergeCell ref="F30:AE32"/>
    <mergeCell ref="A25:E28"/>
    <mergeCell ref="J25:AE25"/>
    <mergeCell ref="L26:AE26"/>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K21" sqref="K21:N21"/>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24" t="s">
        <v>71</v>
      </c>
      <c r="B4" s="424"/>
      <c r="C4" s="424"/>
      <c r="D4" s="424"/>
      <c r="E4" s="424"/>
      <c r="F4" s="424" t="s">
        <v>77</v>
      </c>
      <c r="G4" s="424"/>
      <c r="H4" s="424"/>
      <c r="I4" s="424"/>
      <c r="J4" s="424"/>
      <c r="K4" s="424"/>
      <c r="L4" s="424"/>
      <c r="M4" s="424"/>
      <c r="N4" s="424" t="s">
        <v>78</v>
      </c>
      <c r="O4" s="424"/>
      <c r="P4" s="424"/>
      <c r="Q4" s="424"/>
      <c r="R4" s="424"/>
      <c r="S4" s="424"/>
      <c r="T4" s="424" t="s">
        <v>79</v>
      </c>
      <c r="U4" s="424"/>
      <c r="V4" s="424"/>
      <c r="W4" s="424"/>
      <c r="X4" s="424"/>
      <c r="Y4" s="424"/>
      <c r="Z4" s="424" t="s">
        <v>80</v>
      </c>
      <c r="AA4" s="424"/>
      <c r="AB4" s="424"/>
      <c r="AC4" s="424"/>
      <c r="AD4" s="424"/>
      <c r="AE4" s="424"/>
    </row>
    <row r="5" spans="1:31" ht="13.15" customHeight="1">
      <c r="A5" s="424"/>
      <c r="B5" s="424"/>
      <c r="C5" s="424"/>
      <c r="D5" s="424"/>
      <c r="E5" s="424"/>
      <c r="F5" s="496" t="str">
        <f>'別紙１②　３売上・利益等の計画'!F5</f>
        <v>令和　年　月～　　　　令和　年　月</v>
      </c>
      <c r="G5" s="496"/>
      <c r="H5" s="496"/>
      <c r="I5" s="496"/>
      <c r="J5" s="496"/>
      <c r="K5" s="496"/>
      <c r="L5" s="496"/>
      <c r="M5" s="496"/>
      <c r="N5" s="496" t="str">
        <f>'別紙１②　３売上・利益等の計画'!N5</f>
        <v>令和　年　月～
令和　年　月</v>
      </c>
      <c r="O5" s="496"/>
      <c r="P5" s="496"/>
      <c r="Q5" s="496"/>
      <c r="R5" s="496"/>
      <c r="S5" s="496"/>
      <c r="T5" s="496" t="str">
        <f>'別紙１②　３売上・利益等の計画'!T5</f>
        <v>令和　年　月～
令和　年　月</v>
      </c>
      <c r="U5" s="496"/>
      <c r="V5" s="496"/>
      <c r="W5" s="496"/>
      <c r="X5" s="496"/>
      <c r="Y5" s="496"/>
      <c r="Z5" s="496" t="str">
        <f>'別紙１②　３売上・利益等の計画'!Z5</f>
        <v>令和　年　月～
令和　年　月</v>
      </c>
      <c r="AA5" s="496"/>
      <c r="AB5" s="496"/>
      <c r="AC5" s="496"/>
      <c r="AD5" s="496"/>
      <c r="AE5" s="496"/>
    </row>
    <row r="6" spans="1:31" ht="13.15" customHeight="1">
      <c r="A6" s="424"/>
      <c r="B6" s="424"/>
      <c r="C6" s="424"/>
      <c r="D6" s="424"/>
      <c r="E6" s="424"/>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row>
    <row r="7" spans="1:31" ht="12.6" customHeight="1">
      <c r="A7" s="432" t="s">
        <v>423</v>
      </c>
      <c r="B7" s="432"/>
      <c r="C7" s="432"/>
      <c r="D7" s="432"/>
      <c r="E7" s="432"/>
      <c r="F7" s="566">
        <f>'別紙１②　３売上・利益等の計画'!F7</f>
        <v>0</v>
      </c>
      <c r="G7" s="566"/>
      <c r="H7" s="566"/>
      <c r="I7" s="566"/>
      <c r="J7" s="566"/>
      <c r="K7" s="566"/>
      <c r="L7" s="566"/>
      <c r="M7" s="566"/>
      <c r="N7" s="566">
        <f>'別紙１②　３売上・利益等の計画'!N7</f>
        <v>0</v>
      </c>
      <c r="O7" s="566"/>
      <c r="P7" s="566"/>
      <c r="Q7" s="566"/>
      <c r="R7" s="566"/>
      <c r="S7" s="566"/>
      <c r="T7" s="566">
        <f>'別紙１②　３売上・利益等の計画'!T7</f>
        <v>0</v>
      </c>
      <c r="U7" s="566"/>
      <c r="V7" s="566"/>
      <c r="W7" s="566"/>
      <c r="X7" s="566"/>
      <c r="Y7" s="566"/>
      <c r="Z7" s="566">
        <f>'別紙１②　３売上・利益等の計画'!Z7</f>
        <v>0</v>
      </c>
      <c r="AA7" s="566"/>
      <c r="AB7" s="566"/>
      <c r="AC7" s="566"/>
      <c r="AD7" s="566"/>
      <c r="AE7" s="566"/>
    </row>
    <row r="8" spans="1:31" ht="12.6" customHeight="1">
      <c r="A8" s="432"/>
      <c r="B8" s="432"/>
      <c r="C8" s="432"/>
      <c r="D8" s="432"/>
      <c r="E8" s="432"/>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row>
    <row r="9" spans="1:31" ht="12.6" customHeight="1">
      <c r="A9" s="427" t="s">
        <v>324</v>
      </c>
      <c r="B9" s="427"/>
      <c r="C9" s="427"/>
      <c r="D9" s="427"/>
      <c r="E9" s="427"/>
      <c r="F9" s="566">
        <f>'別紙１②　３売上・利益等の計画'!F9</f>
        <v>0</v>
      </c>
      <c r="G9" s="566"/>
      <c r="H9" s="566"/>
      <c r="I9" s="566"/>
      <c r="J9" s="566"/>
      <c r="K9" s="566"/>
      <c r="L9" s="566"/>
      <c r="M9" s="566"/>
      <c r="N9" s="566">
        <f>'別紙１②　３売上・利益等の計画'!N9</f>
        <v>0</v>
      </c>
      <c r="O9" s="566"/>
      <c r="P9" s="566"/>
      <c r="Q9" s="566"/>
      <c r="R9" s="566"/>
      <c r="S9" s="566"/>
      <c r="T9" s="566">
        <f>'別紙１②　３売上・利益等の計画'!T9</f>
        <v>0</v>
      </c>
      <c r="U9" s="566"/>
      <c r="V9" s="566"/>
      <c r="W9" s="566"/>
      <c r="X9" s="566"/>
      <c r="Y9" s="566"/>
      <c r="Z9" s="566">
        <f>'別紙１②　３売上・利益等の計画'!Z9</f>
        <v>0</v>
      </c>
      <c r="AA9" s="566"/>
      <c r="AB9" s="566"/>
      <c r="AC9" s="566"/>
      <c r="AD9" s="566"/>
      <c r="AE9" s="566"/>
    </row>
    <row r="10" spans="1:31" ht="12.6" customHeight="1">
      <c r="A10" s="427"/>
      <c r="B10" s="427"/>
      <c r="C10" s="427"/>
      <c r="D10" s="427"/>
      <c r="E10" s="427"/>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row>
    <row r="11" spans="1:31" ht="12.6" customHeight="1">
      <c r="A11" s="433" t="s">
        <v>325</v>
      </c>
      <c r="B11" s="431"/>
      <c r="C11" s="431"/>
      <c r="D11" s="431"/>
      <c r="E11" s="431"/>
      <c r="F11" s="566">
        <f>'別紙１②　３売上・利益等の計画'!F11</f>
        <v>0</v>
      </c>
      <c r="G11" s="566"/>
      <c r="H11" s="566"/>
      <c r="I11" s="566"/>
      <c r="J11" s="566"/>
      <c r="K11" s="566"/>
      <c r="L11" s="566"/>
      <c r="M11" s="566"/>
      <c r="N11" s="566">
        <f>'別紙１②　３売上・利益等の計画'!N11</f>
        <v>0</v>
      </c>
      <c r="O11" s="566"/>
      <c r="P11" s="566"/>
      <c r="Q11" s="566"/>
      <c r="R11" s="566"/>
      <c r="S11" s="566"/>
      <c r="T11" s="566">
        <f>'別紙１②　３売上・利益等の計画'!T11</f>
        <v>0</v>
      </c>
      <c r="U11" s="566"/>
      <c r="V11" s="566"/>
      <c r="W11" s="566"/>
      <c r="X11" s="566"/>
      <c r="Y11" s="566"/>
      <c r="Z11" s="566">
        <f>'別紙１②　３売上・利益等の計画'!Z11</f>
        <v>0</v>
      </c>
      <c r="AA11" s="566"/>
      <c r="AB11" s="566"/>
      <c r="AC11" s="566"/>
      <c r="AD11" s="566"/>
      <c r="AE11" s="566"/>
    </row>
    <row r="12" spans="1:31" ht="12.6" customHeight="1">
      <c r="A12" s="431"/>
      <c r="B12" s="431"/>
      <c r="C12" s="431"/>
      <c r="D12" s="431"/>
      <c r="E12" s="431"/>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row>
    <row r="13" spans="1:31" ht="12.6" customHeight="1">
      <c r="A13" s="434" t="s">
        <v>326</v>
      </c>
      <c r="B13" s="434"/>
      <c r="C13" s="434"/>
      <c r="D13" s="434"/>
      <c r="E13" s="434"/>
      <c r="F13" s="566">
        <f>'別紙１②　３売上・利益等の計画'!F13</f>
        <v>0</v>
      </c>
      <c r="G13" s="566"/>
      <c r="H13" s="566"/>
      <c r="I13" s="566"/>
      <c r="J13" s="566"/>
      <c r="K13" s="566"/>
      <c r="L13" s="566"/>
      <c r="M13" s="566"/>
      <c r="N13" s="566">
        <f>'別紙１②　３売上・利益等の計画'!N13</f>
        <v>0</v>
      </c>
      <c r="O13" s="566"/>
      <c r="P13" s="566"/>
      <c r="Q13" s="566"/>
      <c r="R13" s="566"/>
      <c r="S13" s="566"/>
      <c r="T13" s="566">
        <f>'別紙１②　３売上・利益等の計画'!T13</f>
        <v>0</v>
      </c>
      <c r="U13" s="566"/>
      <c r="V13" s="566"/>
      <c r="W13" s="566"/>
      <c r="X13" s="566"/>
      <c r="Y13" s="566"/>
      <c r="Z13" s="566">
        <f>'別紙１②　３売上・利益等の計画'!Z13</f>
        <v>0</v>
      </c>
      <c r="AA13" s="566"/>
      <c r="AB13" s="566"/>
      <c r="AC13" s="566"/>
      <c r="AD13" s="566"/>
      <c r="AE13" s="566"/>
    </row>
    <row r="14" spans="1:31" ht="12.6" customHeight="1">
      <c r="A14" s="434"/>
      <c r="B14" s="434"/>
      <c r="C14" s="434"/>
      <c r="D14" s="434"/>
      <c r="E14" s="434"/>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row>
    <row r="15" spans="1:31" ht="12.6" customHeight="1">
      <c r="A15" s="426" t="s">
        <v>327</v>
      </c>
      <c r="B15" s="427"/>
      <c r="C15" s="427"/>
      <c r="D15" s="427"/>
      <c r="E15" s="427"/>
      <c r="F15" s="566">
        <f>'別紙１②　３売上・利益等の計画'!F15</f>
        <v>0</v>
      </c>
      <c r="G15" s="566"/>
      <c r="H15" s="566"/>
      <c r="I15" s="566"/>
      <c r="J15" s="566"/>
      <c r="K15" s="566"/>
      <c r="L15" s="566"/>
      <c r="M15" s="566"/>
      <c r="N15" s="566">
        <f>'別紙１②　３売上・利益等の計画'!N15</f>
        <v>0</v>
      </c>
      <c r="O15" s="566"/>
      <c r="P15" s="566"/>
      <c r="Q15" s="566"/>
      <c r="R15" s="566"/>
      <c r="S15" s="566"/>
      <c r="T15" s="566">
        <f>'別紙１②　３売上・利益等の計画'!T15</f>
        <v>0</v>
      </c>
      <c r="U15" s="566"/>
      <c r="V15" s="566"/>
      <c r="W15" s="566"/>
      <c r="X15" s="566"/>
      <c r="Y15" s="566"/>
      <c r="Z15" s="566">
        <f>'別紙１②　３売上・利益等の計画'!Z15</f>
        <v>0</v>
      </c>
      <c r="AA15" s="566"/>
      <c r="AB15" s="566"/>
      <c r="AC15" s="566"/>
      <c r="AD15" s="566"/>
      <c r="AE15" s="566"/>
    </row>
    <row r="16" spans="1:31" ht="12.6" customHeight="1" thickBot="1">
      <c r="A16" s="428"/>
      <c r="B16" s="428"/>
      <c r="C16" s="428"/>
      <c r="D16" s="428"/>
      <c r="E16" s="428"/>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row>
    <row r="17" spans="1:31" ht="12.6" customHeight="1" thickTop="1">
      <c r="A17" s="429" t="s">
        <v>76</v>
      </c>
      <c r="B17" s="430"/>
      <c r="C17" s="430"/>
      <c r="D17" s="430"/>
      <c r="E17" s="430"/>
      <c r="F17" s="568">
        <f>'別紙１②　３売上・利益等の計画'!F17</f>
        <v>0</v>
      </c>
      <c r="G17" s="569"/>
      <c r="H17" s="569"/>
      <c r="I17" s="569"/>
      <c r="J17" s="569"/>
      <c r="K17" s="569"/>
      <c r="L17" s="569"/>
      <c r="M17" s="417" t="s">
        <v>81</v>
      </c>
      <c r="N17" s="568">
        <f>'別紙１②　３売上・利益等の計画'!N17</f>
        <v>0</v>
      </c>
      <c r="O17" s="569"/>
      <c r="P17" s="569"/>
      <c r="Q17" s="569"/>
      <c r="R17" s="569"/>
      <c r="S17" s="417" t="s">
        <v>81</v>
      </c>
      <c r="T17" s="568">
        <f>'別紙１②　３売上・利益等の計画'!T17</f>
        <v>0</v>
      </c>
      <c r="U17" s="569"/>
      <c r="V17" s="569"/>
      <c r="W17" s="569"/>
      <c r="X17" s="569"/>
      <c r="Y17" s="417" t="s">
        <v>81</v>
      </c>
      <c r="Z17" s="568">
        <f>'別紙１②　３売上・利益等の計画'!Z17</f>
        <v>0</v>
      </c>
      <c r="AA17" s="569"/>
      <c r="AB17" s="569"/>
      <c r="AC17" s="569"/>
      <c r="AD17" s="569"/>
      <c r="AE17" s="417" t="s">
        <v>81</v>
      </c>
    </row>
    <row r="18" spans="1:31" ht="12.6" customHeight="1">
      <c r="A18" s="431"/>
      <c r="B18" s="431"/>
      <c r="C18" s="431"/>
      <c r="D18" s="431"/>
      <c r="E18" s="431"/>
      <c r="F18" s="570"/>
      <c r="G18" s="571"/>
      <c r="H18" s="571"/>
      <c r="I18" s="571"/>
      <c r="J18" s="571"/>
      <c r="K18" s="571"/>
      <c r="L18" s="571"/>
      <c r="M18" s="418"/>
      <c r="N18" s="570"/>
      <c r="O18" s="571"/>
      <c r="P18" s="571"/>
      <c r="Q18" s="571"/>
      <c r="R18" s="571"/>
      <c r="S18" s="418"/>
      <c r="T18" s="570"/>
      <c r="U18" s="571"/>
      <c r="V18" s="571"/>
      <c r="W18" s="571"/>
      <c r="X18" s="571"/>
      <c r="Y18" s="418"/>
      <c r="Z18" s="570"/>
      <c r="AA18" s="571"/>
      <c r="AB18" s="571"/>
      <c r="AC18" s="571"/>
      <c r="AD18" s="571"/>
      <c r="AE18" s="418"/>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06" t="str">
        <f>N5</f>
        <v>令和　年　月～
令和　年　月</v>
      </c>
      <c r="E23" s="406"/>
      <c r="F23" s="406"/>
      <c r="G23" s="406"/>
      <c r="H23" s="406"/>
      <c r="I23" s="406"/>
      <c r="J23" s="406"/>
      <c r="K23" s="406"/>
      <c r="L23" s="406"/>
      <c r="M23" s="406"/>
      <c r="N23" s="406"/>
      <c r="O23" s="406"/>
      <c r="P23" s="3" t="s">
        <v>86</v>
      </c>
    </row>
    <row r="24" spans="1:31" ht="16.5" customHeight="1">
      <c r="A24" s="401" t="s">
        <v>89</v>
      </c>
      <c r="B24" s="401"/>
      <c r="C24" s="401"/>
      <c r="D24" s="401"/>
      <c r="E24" s="401"/>
      <c r="F24" s="401"/>
      <c r="G24" s="402" t="s">
        <v>6</v>
      </c>
      <c r="H24" s="403"/>
      <c r="I24" s="404"/>
      <c r="J24" s="401" t="s">
        <v>90</v>
      </c>
      <c r="K24" s="401"/>
      <c r="L24" s="401"/>
      <c r="M24" s="401" t="s">
        <v>95</v>
      </c>
      <c r="N24" s="401"/>
      <c r="O24" s="401"/>
      <c r="P24" s="401"/>
      <c r="Q24" s="401" t="s">
        <v>91</v>
      </c>
      <c r="R24" s="401"/>
      <c r="S24" s="401"/>
      <c r="T24" s="402" t="s">
        <v>93</v>
      </c>
      <c r="U24" s="403"/>
      <c r="V24" s="403"/>
      <c r="W24" s="403"/>
      <c r="X24" s="403"/>
      <c r="Y24" s="403"/>
      <c r="Z24" s="403"/>
      <c r="AA24" s="403"/>
      <c r="AB24" s="403"/>
      <c r="AC24" s="403"/>
      <c r="AD24" s="403"/>
      <c r="AE24" s="404"/>
    </row>
    <row r="25" spans="1:31" ht="16.5" customHeight="1">
      <c r="A25" s="21" t="s">
        <v>2</v>
      </c>
      <c r="B25" s="563" t="str">
        <f>IF(ISTEXT('別紙１②　３売上・利益等の計画'!B25),'別紙１②　３売上・利益等の計画'!B25,"")</f>
        <v/>
      </c>
      <c r="C25" s="563"/>
      <c r="D25" s="563"/>
      <c r="E25" s="563"/>
      <c r="F25" s="563"/>
      <c r="G25" s="564" t="str">
        <f>IF('別紙１②　３売上・利益等の計画'!G25&lt;=0,"",'別紙１②　３売上・利益等の計画'!G25)</f>
        <v/>
      </c>
      <c r="H25" s="565"/>
      <c r="I25" s="137" t="str">
        <f>IF(ISTEXT('別紙１②　３売上・利益等の計画'!I25),'別紙１②　３売上・利益等の計画'!I25,"")</f>
        <v/>
      </c>
      <c r="J25" s="564" t="str">
        <f>IF('別紙１②　３売上・利益等の計画'!J25&lt;=0,"",'別紙１②　３売上・利益等の計画'!J25)</f>
        <v/>
      </c>
      <c r="K25" s="565"/>
      <c r="L25" s="137" t="str">
        <f>IF(ISTEXT('別紙１②　３売上・利益等の計画'!L25),'別紙１②　３売上・利益等の計画'!L25,"")</f>
        <v/>
      </c>
      <c r="M25" s="564" t="str">
        <f>IF('別紙１②　３売上・利益等の計画'!M25&lt;=0,"",'別紙１②　３売上・利益等の計画'!M25)</f>
        <v/>
      </c>
      <c r="N25" s="565"/>
      <c r="O25" s="565"/>
      <c r="P25" s="138" t="str">
        <f>IF(ISTEXT('別紙１②　３売上・利益等の計画'!P25),'別紙１②　３売上・利益等の計画'!P25,"")</f>
        <v/>
      </c>
      <c r="Q25" s="411" t="str">
        <f>IF('別紙１②　３売上・利益等の計画'!Q25&lt;=0,"",'別紙１②　３売上・利益等の計画'!Q25)</f>
        <v/>
      </c>
      <c r="R25" s="411"/>
      <c r="S25" s="411"/>
      <c r="T25" s="560" t="str">
        <f>IF(ISTEXT('別紙１②　３売上・利益等の計画'!T25),'別紙１②　３売上・利益等の計画'!T25,"")</f>
        <v/>
      </c>
      <c r="U25" s="561"/>
      <c r="V25" s="561"/>
      <c r="W25" s="561"/>
      <c r="X25" s="561"/>
      <c r="Y25" s="561"/>
      <c r="Z25" s="561"/>
      <c r="AA25" s="561"/>
      <c r="AB25" s="561"/>
      <c r="AC25" s="561"/>
      <c r="AD25" s="561"/>
      <c r="AE25" s="562"/>
    </row>
    <row r="26" spans="1:31" ht="16.5" customHeight="1">
      <c r="A26" s="21" t="s">
        <v>3</v>
      </c>
      <c r="B26" s="563" t="str">
        <f>IF(ISTEXT('別紙１②　３売上・利益等の計画'!B26),'別紙１②　３売上・利益等の計画'!B26,"")</f>
        <v/>
      </c>
      <c r="C26" s="563"/>
      <c r="D26" s="563"/>
      <c r="E26" s="563"/>
      <c r="F26" s="563"/>
      <c r="G26" s="564" t="str">
        <f>IF('別紙１②　３売上・利益等の計画'!G26&lt;=0,"",'別紙１②　３売上・利益等の計画'!G26)</f>
        <v/>
      </c>
      <c r="H26" s="565"/>
      <c r="I26" s="137" t="str">
        <f>IF(ISTEXT('別紙１②　３売上・利益等の計画'!I26),'別紙１②　３売上・利益等の計画'!I26,"")</f>
        <v/>
      </c>
      <c r="J26" s="564" t="str">
        <f>IF('別紙１②　３売上・利益等の計画'!J26&lt;=0,"",'別紙１②　３売上・利益等の計画'!J26)</f>
        <v/>
      </c>
      <c r="K26" s="565"/>
      <c r="L26" s="137" t="str">
        <f>IF(ISTEXT('別紙１②　３売上・利益等の計画'!L26),'別紙１②　３売上・利益等の計画'!L26,"")</f>
        <v/>
      </c>
      <c r="M26" s="564" t="str">
        <f>IF('別紙１②　３売上・利益等の計画'!M26&lt;=0,"",'別紙１②　３売上・利益等の計画'!M26)</f>
        <v/>
      </c>
      <c r="N26" s="565"/>
      <c r="O26" s="565"/>
      <c r="P26" s="138" t="str">
        <f>IF(ISTEXT('別紙１②　３売上・利益等の計画'!P26),'別紙１②　３売上・利益等の計画'!P26,"")</f>
        <v/>
      </c>
      <c r="Q26" s="411" t="str">
        <f>IF('別紙１②　３売上・利益等の計画'!Q26&lt;=0,"",'別紙１②　３売上・利益等の計画'!Q26)</f>
        <v/>
      </c>
      <c r="R26" s="411"/>
      <c r="S26" s="411"/>
      <c r="T26" s="560"/>
      <c r="U26" s="561"/>
      <c r="V26" s="561"/>
      <c r="W26" s="561"/>
      <c r="X26" s="561"/>
      <c r="Y26" s="561"/>
      <c r="Z26" s="561"/>
      <c r="AA26" s="561"/>
      <c r="AB26" s="561"/>
      <c r="AC26" s="561"/>
      <c r="AD26" s="561"/>
      <c r="AE26" s="562"/>
    </row>
    <row r="27" spans="1:31" ht="16.5" customHeight="1">
      <c r="A27" s="21" t="s">
        <v>4</v>
      </c>
      <c r="B27" s="563" t="str">
        <f>IF(ISTEXT('別紙１②　３売上・利益等の計画'!B27),'別紙１②　３売上・利益等の計画'!B27,"")</f>
        <v/>
      </c>
      <c r="C27" s="563"/>
      <c r="D27" s="563"/>
      <c r="E27" s="563"/>
      <c r="F27" s="563"/>
      <c r="G27" s="564" t="str">
        <f>IF('別紙１②　３売上・利益等の計画'!G27&lt;=0,"",'別紙１②　３売上・利益等の計画'!G27)</f>
        <v/>
      </c>
      <c r="H27" s="565"/>
      <c r="I27" s="137" t="str">
        <f>IF(ISTEXT('別紙１②　３売上・利益等の計画'!I27),'別紙１②　３売上・利益等の計画'!I27,"")</f>
        <v/>
      </c>
      <c r="J27" s="564" t="str">
        <f>IF('別紙１②　３売上・利益等の計画'!J27&lt;=0,"",'別紙１②　３売上・利益等の計画'!J27)</f>
        <v/>
      </c>
      <c r="K27" s="565"/>
      <c r="L27" s="137" t="str">
        <f>IF(ISTEXT('別紙１②　３売上・利益等の計画'!L27),'別紙１②　３売上・利益等の計画'!L27,"")</f>
        <v/>
      </c>
      <c r="M27" s="564" t="str">
        <f>IF('別紙１②　３売上・利益等の計画'!M27&lt;=0,"",'別紙１②　３売上・利益等の計画'!M27)</f>
        <v/>
      </c>
      <c r="N27" s="565"/>
      <c r="O27" s="565"/>
      <c r="P27" s="138" t="str">
        <f>IF(ISTEXT('別紙１②　３売上・利益等の計画'!P27),'別紙１②　３売上・利益等の計画'!P27,"")</f>
        <v/>
      </c>
      <c r="Q27" s="411" t="str">
        <f>IF('別紙１②　３売上・利益等の計画'!Q27&lt;=0,"",'別紙１②　３売上・利益等の計画'!Q27)</f>
        <v/>
      </c>
      <c r="R27" s="411"/>
      <c r="S27" s="411"/>
      <c r="T27" s="560"/>
      <c r="U27" s="561"/>
      <c r="V27" s="561"/>
      <c r="W27" s="561"/>
      <c r="X27" s="561"/>
      <c r="Y27" s="561"/>
      <c r="Z27" s="561"/>
      <c r="AA27" s="561"/>
      <c r="AB27" s="561"/>
      <c r="AC27" s="561"/>
      <c r="AD27" s="561"/>
      <c r="AE27" s="562"/>
    </row>
    <row r="28" spans="1:31" ht="16.5" customHeight="1">
      <c r="A28" s="21" t="s">
        <v>5</v>
      </c>
      <c r="B28" s="563" t="str">
        <f>IF(ISTEXT('別紙１②　３売上・利益等の計画'!B28),'別紙１②　３売上・利益等の計画'!B28,"")</f>
        <v/>
      </c>
      <c r="C28" s="563"/>
      <c r="D28" s="563"/>
      <c r="E28" s="563"/>
      <c r="F28" s="563"/>
      <c r="G28" s="564" t="str">
        <f>IF('別紙１②　３売上・利益等の計画'!G28&lt;=0,"",'別紙１②　３売上・利益等の計画'!G28)</f>
        <v/>
      </c>
      <c r="H28" s="565"/>
      <c r="I28" s="137" t="str">
        <f>IF(ISTEXT('別紙１②　３売上・利益等の計画'!I28),'別紙１②　３売上・利益等の計画'!I28,"")</f>
        <v/>
      </c>
      <c r="J28" s="564" t="str">
        <f>IF('別紙１②　３売上・利益等の計画'!J28&lt;=0,"",'別紙１②　３売上・利益等の計画'!J28)</f>
        <v/>
      </c>
      <c r="K28" s="565"/>
      <c r="L28" s="137" t="str">
        <f>IF(ISTEXT('別紙１②　３売上・利益等の計画'!L28),'別紙１②　３売上・利益等の計画'!L28,"")</f>
        <v/>
      </c>
      <c r="M28" s="564" t="str">
        <f>IF('別紙１②　３売上・利益等の計画'!M28&lt;=0,"",'別紙１②　３売上・利益等の計画'!M28)</f>
        <v/>
      </c>
      <c r="N28" s="565"/>
      <c r="O28" s="565"/>
      <c r="P28" s="138" t="str">
        <f>IF(ISTEXT('別紙１②　３売上・利益等の計画'!P28),'別紙１②　３売上・利益等の計画'!P28,"")</f>
        <v/>
      </c>
      <c r="Q28" s="411" t="str">
        <f>IF('別紙１②　３売上・利益等の計画'!Q28&lt;=0,"",'別紙１②　３売上・利益等の計画'!Q28)</f>
        <v/>
      </c>
      <c r="R28" s="411"/>
      <c r="S28" s="411"/>
      <c r="T28" s="560"/>
      <c r="U28" s="561"/>
      <c r="V28" s="561"/>
      <c r="W28" s="561"/>
      <c r="X28" s="561"/>
      <c r="Y28" s="561"/>
      <c r="Z28" s="561"/>
      <c r="AA28" s="561"/>
      <c r="AB28" s="561"/>
      <c r="AC28" s="561"/>
      <c r="AD28" s="561"/>
      <c r="AE28" s="562"/>
    </row>
    <row r="29" spans="1:31" ht="16.5" customHeight="1">
      <c r="A29" s="21" t="s">
        <v>92</v>
      </c>
      <c r="B29" s="563" t="str">
        <f>IF(ISTEXT('別紙１②　３売上・利益等の計画'!B29),'別紙１②　３売上・利益等の計画'!B29,"")</f>
        <v/>
      </c>
      <c r="C29" s="563"/>
      <c r="D29" s="563"/>
      <c r="E29" s="563"/>
      <c r="F29" s="563"/>
      <c r="G29" s="564" t="str">
        <f>IF('別紙１②　３売上・利益等の計画'!G29&lt;=0,"",'別紙１②　３売上・利益等の計画'!G29)</f>
        <v/>
      </c>
      <c r="H29" s="565"/>
      <c r="I29" s="137" t="str">
        <f>IF(ISTEXT('別紙１②　３売上・利益等の計画'!I29),'別紙１②　３売上・利益等の計画'!I29,"")</f>
        <v/>
      </c>
      <c r="J29" s="564" t="str">
        <f>IF('別紙１②　３売上・利益等の計画'!J29&lt;=0,"",'別紙１②　３売上・利益等の計画'!J29)</f>
        <v/>
      </c>
      <c r="K29" s="565"/>
      <c r="L29" s="137" t="str">
        <f>IF(ISTEXT('別紙１②　３売上・利益等の計画'!L29),'別紙１②　３売上・利益等の計画'!L29,"")</f>
        <v/>
      </c>
      <c r="M29" s="564" t="str">
        <f>IF('別紙１②　３売上・利益等の計画'!M29&lt;=0,"",'別紙１②　３売上・利益等の計画'!M29)</f>
        <v/>
      </c>
      <c r="N29" s="565"/>
      <c r="O29" s="565"/>
      <c r="P29" s="138" t="str">
        <f>IF(ISTEXT('別紙１②　３売上・利益等の計画'!P29),'別紙１②　３売上・利益等の計画'!P29,"")</f>
        <v/>
      </c>
      <c r="Q29" s="411" t="str">
        <f>IF('別紙１②　３売上・利益等の計画'!Q29&lt;=0,"",'別紙１②　３売上・利益等の計画'!Q29)</f>
        <v/>
      </c>
      <c r="R29" s="411"/>
      <c r="S29" s="411"/>
      <c r="T29" s="560"/>
      <c r="U29" s="561"/>
      <c r="V29" s="561"/>
      <c r="W29" s="561"/>
      <c r="X29" s="561"/>
      <c r="Y29" s="561"/>
      <c r="Z29" s="561"/>
      <c r="AA29" s="561"/>
      <c r="AB29" s="561"/>
      <c r="AC29" s="561"/>
      <c r="AD29" s="561"/>
      <c r="AE29" s="562"/>
    </row>
    <row r="30" spans="1:31" ht="16.5" customHeight="1">
      <c r="L30" s="22"/>
      <c r="M30" s="405" t="s">
        <v>94</v>
      </c>
      <c r="N30" s="405"/>
      <c r="O30" s="405"/>
      <c r="P30" s="405"/>
      <c r="Q30" s="557" t="str">
        <f>IF('別紙１②　３売上・利益等の計画'!Q30&lt;=0,"",'別紙１②　３売上・利益等の計画'!Q30)</f>
        <v/>
      </c>
      <c r="R30" s="558"/>
      <c r="S30" s="559"/>
    </row>
    <row r="31" spans="1:31" ht="16.5" customHeight="1">
      <c r="A31" s="3" t="s">
        <v>87</v>
      </c>
      <c r="D31" s="406" t="str">
        <f>T5</f>
        <v>令和　年　月～
令和　年　月</v>
      </c>
      <c r="E31" s="406"/>
      <c r="F31" s="406"/>
      <c r="G31" s="406"/>
      <c r="H31" s="406"/>
      <c r="I31" s="406"/>
      <c r="J31" s="406"/>
      <c r="K31" s="406"/>
      <c r="L31" s="406"/>
      <c r="M31" s="406"/>
      <c r="N31" s="406"/>
      <c r="O31" s="406"/>
      <c r="P31" s="3" t="s">
        <v>86</v>
      </c>
    </row>
    <row r="32" spans="1:31" ht="16.5" customHeight="1">
      <c r="A32" s="401" t="s">
        <v>89</v>
      </c>
      <c r="B32" s="401"/>
      <c r="C32" s="401"/>
      <c r="D32" s="401"/>
      <c r="E32" s="401"/>
      <c r="F32" s="401"/>
      <c r="G32" s="402" t="s">
        <v>6</v>
      </c>
      <c r="H32" s="403"/>
      <c r="I32" s="404"/>
      <c r="J32" s="401" t="s">
        <v>90</v>
      </c>
      <c r="K32" s="401"/>
      <c r="L32" s="401"/>
      <c r="M32" s="401" t="s">
        <v>95</v>
      </c>
      <c r="N32" s="401"/>
      <c r="O32" s="401"/>
      <c r="P32" s="401"/>
      <c r="Q32" s="401" t="s">
        <v>91</v>
      </c>
      <c r="R32" s="401"/>
      <c r="S32" s="401"/>
      <c r="T32" s="402" t="s">
        <v>93</v>
      </c>
      <c r="U32" s="403"/>
      <c r="V32" s="403"/>
      <c r="W32" s="403"/>
      <c r="X32" s="403"/>
      <c r="Y32" s="403"/>
      <c r="Z32" s="403"/>
      <c r="AA32" s="403"/>
      <c r="AB32" s="403"/>
      <c r="AC32" s="403"/>
      <c r="AD32" s="403"/>
      <c r="AE32" s="404"/>
    </row>
    <row r="33" spans="1:31" ht="16.5" customHeight="1">
      <c r="A33" s="21" t="s">
        <v>2</v>
      </c>
      <c r="B33" s="563" t="str">
        <f>IF(ISTEXT('別紙１②　３売上・利益等の計画'!B33),'別紙１②　３売上・利益等の計画'!B33,"")</f>
        <v/>
      </c>
      <c r="C33" s="563"/>
      <c r="D33" s="563"/>
      <c r="E33" s="563"/>
      <c r="F33" s="563"/>
      <c r="G33" s="564" t="str">
        <f>IF('別紙１②　３売上・利益等の計画'!G33&lt;=0,"",'別紙１②　３売上・利益等の計画'!G33)</f>
        <v/>
      </c>
      <c r="H33" s="565"/>
      <c r="I33" s="137" t="str">
        <f>IF(ISTEXT('別紙１②　３売上・利益等の計画'!I33),'別紙１②　３売上・利益等の計画'!I33,"")</f>
        <v/>
      </c>
      <c r="J33" s="564" t="str">
        <f>IF('別紙１②　３売上・利益等の計画'!J33&lt;=0,"",'別紙１②　３売上・利益等の計画'!J33)</f>
        <v/>
      </c>
      <c r="K33" s="565"/>
      <c r="L33" s="137" t="str">
        <f>IF(ISTEXT('別紙１②　３売上・利益等の計画'!L33),'別紙１②　３売上・利益等の計画'!L33,"")</f>
        <v/>
      </c>
      <c r="M33" s="564" t="str">
        <f>IF('別紙１②　３売上・利益等の計画'!M33&lt;=0,"",'別紙１②　３売上・利益等の計画'!M33)</f>
        <v/>
      </c>
      <c r="N33" s="565"/>
      <c r="O33" s="565"/>
      <c r="P33" s="138" t="str">
        <f>IF(ISTEXT('別紙１②　３売上・利益等の計画'!P33),'別紙１②　３売上・利益等の計画'!P33,"")</f>
        <v/>
      </c>
      <c r="Q33" s="411" t="str">
        <f>IF('別紙１②　３売上・利益等の計画'!Q33&lt;=0,"",'別紙１②　３売上・利益等の計画'!Q33)</f>
        <v/>
      </c>
      <c r="R33" s="411"/>
      <c r="S33" s="411"/>
      <c r="T33" s="560" t="str">
        <f>IF(ISTEXT('別紙１②　３売上・利益等の計画'!T33),'別紙１②　３売上・利益等の計画'!T33,"")</f>
        <v/>
      </c>
      <c r="U33" s="561"/>
      <c r="V33" s="561"/>
      <c r="W33" s="561"/>
      <c r="X33" s="561"/>
      <c r="Y33" s="561"/>
      <c r="Z33" s="561"/>
      <c r="AA33" s="561"/>
      <c r="AB33" s="561"/>
      <c r="AC33" s="561"/>
      <c r="AD33" s="561"/>
      <c r="AE33" s="562"/>
    </row>
    <row r="34" spans="1:31" ht="16.5" customHeight="1">
      <c r="A34" s="21" t="s">
        <v>3</v>
      </c>
      <c r="B34" s="563" t="str">
        <f>IF(ISTEXT('別紙１②　３売上・利益等の計画'!B34),'別紙１②　３売上・利益等の計画'!B34,"")</f>
        <v/>
      </c>
      <c r="C34" s="563"/>
      <c r="D34" s="563"/>
      <c r="E34" s="563"/>
      <c r="F34" s="563"/>
      <c r="G34" s="564" t="str">
        <f>IF('別紙１②　３売上・利益等の計画'!G34&lt;=0,"",'別紙１②　３売上・利益等の計画'!G34)</f>
        <v/>
      </c>
      <c r="H34" s="565"/>
      <c r="I34" s="137" t="str">
        <f>IF(ISTEXT('別紙１②　３売上・利益等の計画'!I34),'別紙１②　３売上・利益等の計画'!I34,"")</f>
        <v/>
      </c>
      <c r="J34" s="564" t="str">
        <f>IF('別紙１②　３売上・利益等の計画'!J34&lt;=0,"",'別紙１②　３売上・利益等の計画'!J34)</f>
        <v/>
      </c>
      <c r="K34" s="565"/>
      <c r="L34" s="137" t="str">
        <f>IF(ISTEXT('別紙１②　３売上・利益等の計画'!L34),'別紙１②　３売上・利益等の計画'!L34,"")</f>
        <v/>
      </c>
      <c r="M34" s="564" t="str">
        <f>IF('別紙１②　３売上・利益等の計画'!M34&lt;=0,"",'別紙１②　３売上・利益等の計画'!M34)</f>
        <v/>
      </c>
      <c r="N34" s="565"/>
      <c r="O34" s="565"/>
      <c r="P34" s="138" t="str">
        <f>IF(ISTEXT('別紙１②　３売上・利益等の計画'!P34),'別紙１②　３売上・利益等の計画'!P34,"")</f>
        <v/>
      </c>
      <c r="Q34" s="411" t="str">
        <f>IF('別紙１②　３売上・利益等の計画'!Q34&lt;=0,"",'別紙１②　３売上・利益等の計画'!Q34)</f>
        <v/>
      </c>
      <c r="R34" s="411"/>
      <c r="S34" s="411"/>
      <c r="T34" s="560"/>
      <c r="U34" s="561"/>
      <c r="V34" s="561"/>
      <c r="W34" s="561"/>
      <c r="X34" s="561"/>
      <c r="Y34" s="561"/>
      <c r="Z34" s="561"/>
      <c r="AA34" s="561"/>
      <c r="AB34" s="561"/>
      <c r="AC34" s="561"/>
      <c r="AD34" s="561"/>
      <c r="AE34" s="562"/>
    </row>
    <row r="35" spans="1:31" ht="16.5" customHeight="1">
      <c r="A35" s="21" t="s">
        <v>4</v>
      </c>
      <c r="B35" s="563" t="str">
        <f>IF(ISTEXT('別紙１②　３売上・利益等の計画'!B35),'別紙１②　３売上・利益等の計画'!B35,"")</f>
        <v/>
      </c>
      <c r="C35" s="563"/>
      <c r="D35" s="563"/>
      <c r="E35" s="563"/>
      <c r="F35" s="563"/>
      <c r="G35" s="564" t="str">
        <f>IF('別紙１②　３売上・利益等の計画'!G35&lt;=0,"",'別紙１②　３売上・利益等の計画'!G35)</f>
        <v/>
      </c>
      <c r="H35" s="565"/>
      <c r="I35" s="137" t="str">
        <f>IF(ISTEXT('別紙１②　３売上・利益等の計画'!I35),'別紙１②　３売上・利益等の計画'!I35,"")</f>
        <v/>
      </c>
      <c r="J35" s="564" t="str">
        <f>IF('別紙１②　３売上・利益等の計画'!J35&lt;=0,"",'別紙１②　３売上・利益等の計画'!J35)</f>
        <v/>
      </c>
      <c r="K35" s="565"/>
      <c r="L35" s="137" t="str">
        <f>IF(ISTEXT('別紙１②　３売上・利益等の計画'!L35),'別紙１②　３売上・利益等の計画'!L35,"")</f>
        <v/>
      </c>
      <c r="M35" s="564" t="str">
        <f>IF('別紙１②　３売上・利益等の計画'!M35&lt;=0,"",'別紙１②　３売上・利益等の計画'!M35)</f>
        <v/>
      </c>
      <c r="N35" s="565"/>
      <c r="O35" s="565"/>
      <c r="P35" s="138" t="str">
        <f>IF(ISTEXT('別紙１②　３売上・利益等の計画'!P35),'別紙１②　３売上・利益等の計画'!P35,"")</f>
        <v/>
      </c>
      <c r="Q35" s="411" t="str">
        <f>IF('別紙１②　３売上・利益等の計画'!Q35&lt;=0,"",'別紙１②　３売上・利益等の計画'!Q35)</f>
        <v/>
      </c>
      <c r="R35" s="411"/>
      <c r="S35" s="411"/>
      <c r="T35" s="560"/>
      <c r="U35" s="561"/>
      <c r="V35" s="561"/>
      <c r="W35" s="561"/>
      <c r="X35" s="561"/>
      <c r="Y35" s="561"/>
      <c r="Z35" s="561"/>
      <c r="AA35" s="561"/>
      <c r="AB35" s="561"/>
      <c r="AC35" s="561"/>
      <c r="AD35" s="561"/>
      <c r="AE35" s="562"/>
    </row>
    <row r="36" spans="1:31" ht="16.5" customHeight="1">
      <c r="A36" s="21" t="s">
        <v>5</v>
      </c>
      <c r="B36" s="563" t="str">
        <f>IF(ISTEXT('別紙１②　３売上・利益等の計画'!B36),'別紙１②　３売上・利益等の計画'!B36,"")</f>
        <v/>
      </c>
      <c r="C36" s="563"/>
      <c r="D36" s="563"/>
      <c r="E36" s="563"/>
      <c r="F36" s="563"/>
      <c r="G36" s="564" t="str">
        <f>IF('別紙１②　３売上・利益等の計画'!G36&lt;=0,"",'別紙１②　３売上・利益等の計画'!G36)</f>
        <v/>
      </c>
      <c r="H36" s="565"/>
      <c r="I36" s="137" t="str">
        <f>IF(ISTEXT('別紙１②　３売上・利益等の計画'!I36),'別紙１②　３売上・利益等の計画'!I36,"")</f>
        <v/>
      </c>
      <c r="J36" s="564" t="str">
        <f>IF('別紙１②　３売上・利益等の計画'!J36&lt;=0,"",'別紙１②　３売上・利益等の計画'!J36)</f>
        <v/>
      </c>
      <c r="K36" s="565"/>
      <c r="L36" s="137" t="str">
        <f>IF(ISTEXT('別紙１②　３売上・利益等の計画'!L36),'別紙１②　３売上・利益等の計画'!L36,"")</f>
        <v/>
      </c>
      <c r="M36" s="564" t="str">
        <f>IF('別紙１②　３売上・利益等の計画'!M36&lt;=0,"",'別紙１②　３売上・利益等の計画'!M36)</f>
        <v/>
      </c>
      <c r="N36" s="565"/>
      <c r="O36" s="565"/>
      <c r="P36" s="138" t="str">
        <f>IF(ISTEXT('別紙１②　３売上・利益等の計画'!P36),'別紙１②　３売上・利益等の計画'!P36,"")</f>
        <v/>
      </c>
      <c r="Q36" s="411" t="str">
        <f>IF('別紙１②　３売上・利益等の計画'!Q36&lt;=0,"",'別紙１②　３売上・利益等の計画'!Q36)</f>
        <v/>
      </c>
      <c r="R36" s="411"/>
      <c r="S36" s="411"/>
      <c r="T36" s="560"/>
      <c r="U36" s="561"/>
      <c r="V36" s="561"/>
      <c r="W36" s="561"/>
      <c r="X36" s="561"/>
      <c r="Y36" s="561"/>
      <c r="Z36" s="561"/>
      <c r="AA36" s="561"/>
      <c r="AB36" s="561"/>
      <c r="AC36" s="561"/>
      <c r="AD36" s="561"/>
      <c r="AE36" s="562"/>
    </row>
    <row r="37" spans="1:31" ht="16.5" customHeight="1">
      <c r="A37" s="21" t="s">
        <v>92</v>
      </c>
      <c r="B37" s="563" t="str">
        <f>IF(ISTEXT('別紙１②　３売上・利益等の計画'!B37),'別紙１②　３売上・利益等の計画'!B37,"")</f>
        <v/>
      </c>
      <c r="C37" s="563"/>
      <c r="D37" s="563"/>
      <c r="E37" s="563"/>
      <c r="F37" s="563"/>
      <c r="G37" s="564" t="str">
        <f>IF('別紙１②　３売上・利益等の計画'!G37&lt;=0,"",'別紙１②　３売上・利益等の計画'!G37)</f>
        <v/>
      </c>
      <c r="H37" s="565"/>
      <c r="I37" s="137" t="str">
        <f>IF(ISTEXT('別紙１②　３売上・利益等の計画'!I37),'別紙１②　３売上・利益等の計画'!I37,"")</f>
        <v/>
      </c>
      <c r="J37" s="564" t="str">
        <f>IF('別紙１②　３売上・利益等の計画'!J37&lt;=0,"",'別紙１②　３売上・利益等の計画'!J37)</f>
        <v/>
      </c>
      <c r="K37" s="565"/>
      <c r="L37" s="137" t="str">
        <f>IF(ISTEXT('別紙１②　３売上・利益等の計画'!L37),'別紙１②　３売上・利益等の計画'!L37,"")</f>
        <v/>
      </c>
      <c r="M37" s="564" t="str">
        <f>IF('別紙１②　３売上・利益等の計画'!M37&lt;=0,"",'別紙１②　３売上・利益等の計画'!M37)</f>
        <v/>
      </c>
      <c r="N37" s="565"/>
      <c r="O37" s="565"/>
      <c r="P37" s="138" t="str">
        <f>IF(ISTEXT('別紙１②　３売上・利益等の計画'!P37),'別紙１②　３売上・利益等の計画'!P37,"")</f>
        <v/>
      </c>
      <c r="Q37" s="411" t="str">
        <f>IF('別紙１②　３売上・利益等の計画'!Q37&lt;=0,"",'別紙１②　３売上・利益等の計画'!Q37)</f>
        <v/>
      </c>
      <c r="R37" s="411"/>
      <c r="S37" s="411"/>
      <c r="T37" s="560"/>
      <c r="U37" s="561"/>
      <c r="V37" s="561"/>
      <c r="W37" s="561"/>
      <c r="X37" s="561"/>
      <c r="Y37" s="561"/>
      <c r="Z37" s="561"/>
      <c r="AA37" s="561"/>
      <c r="AB37" s="561"/>
      <c r="AC37" s="561"/>
      <c r="AD37" s="561"/>
      <c r="AE37" s="562"/>
    </row>
    <row r="38" spans="1:31" ht="16.5" customHeight="1">
      <c r="L38" s="22"/>
      <c r="M38" s="405" t="s">
        <v>94</v>
      </c>
      <c r="N38" s="405"/>
      <c r="O38" s="405"/>
      <c r="P38" s="405"/>
      <c r="Q38" s="557" t="str">
        <f>IF('別紙１②　３売上・利益等の計画'!Q38&lt;=0,"",'別紙１②　３売上・利益等の計画'!Q38)</f>
        <v/>
      </c>
      <c r="R38" s="558"/>
      <c r="S38" s="559"/>
    </row>
    <row r="39" spans="1:31" ht="16.5" customHeight="1">
      <c r="A39" s="3" t="s">
        <v>88</v>
      </c>
      <c r="D39" s="406" t="str">
        <f>Z5</f>
        <v>令和　年　月～
令和　年　月</v>
      </c>
      <c r="E39" s="406"/>
      <c r="F39" s="406"/>
      <c r="G39" s="406"/>
      <c r="H39" s="406"/>
      <c r="I39" s="406"/>
      <c r="J39" s="406"/>
      <c r="K39" s="406"/>
      <c r="L39" s="406"/>
      <c r="M39" s="406"/>
      <c r="N39" s="406"/>
      <c r="O39" s="406"/>
      <c r="P39" s="3" t="s">
        <v>86</v>
      </c>
    </row>
    <row r="40" spans="1:31" ht="16.5" customHeight="1">
      <c r="A40" s="401" t="s">
        <v>89</v>
      </c>
      <c r="B40" s="401"/>
      <c r="C40" s="401"/>
      <c r="D40" s="401"/>
      <c r="E40" s="401"/>
      <c r="F40" s="401"/>
      <c r="G40" s="402" t="s">
        <v>6</v>
      </c>
      <c r="H40" s="403"/>
      <c r="I40" s="404"/>
      <c r="J40" s="401" t="s">
        <v>90</v>
      </c>
      <c r="K40" s="401"/>
      <c r="L40" s="401"/>
      <c r="M40" s="401" t="s">
        <v>95</v>
      </c>
      <c r="N40" s="401"/>
      <c r="O40" s="401"/>
      <c r="P40" s="401"/>
      <c r="Q40" s="401" t="s">
        <v>91</v>
      </c>
      <c r="R40" s="401"/>
      <c r="S40" s="401"/>
      <c r="T40" s="402" t="s">
        <v>93</v>
      </c>
      <c r="U40" s="403"/>
      <c r="V40" s="403"/>
      <c r="W40" s="403"/>
      <c r="X40" s="403"/>
      <c r="Y40" s="403"/>
      <c r="Z40" s="403"/>
      <c r="AA40" s="403"/>
      <c r="AB40" s="403"/>
      <c r="AC40" s="403"/>
      <c r="AD40" s="403"/>
      <c r="AE40" s="404"/>
    </row>
    <row r="41" spans="1:31" ht="16.5" customHeight="1">
      <c r="A41" s="21" t="s">
        <v>2</v>
      </c>
      <c r="B41" s="563" t="str">
        <f>IF(ISTEXT('別紙１②　３売上・利益等の計画'!B41),'別紙１②　３売上・利益等の計画'!B41,"")</f>
        <v/>
      </c>
      <c r="C41" s="563"/>
      <c r="D41" s="563"/>
      <c r="E41" s="563"/>
      <c r="F41" s="563"/>
      <c r="G41" s="564" t="str">
        <f>IF('別紙１②　３売上・利益等の計画'!G41&lt;=0,"",'別紙１②　３売上・利益等の計画'!G41)</f>
        <v/>
      </c>
      <c r="H41" s="565"/>
      <c r="I41" s="137" t="str">
        <f>IF(ISTEXT('別紙１②　３売上・利益等の計画'!I41),'別紙１②　３売上・利益等の計画'!I41,"")</f>
        <v/>
      </c>
      <c r="J41" s="564" t="str">
        <f>IF('別紙１②　３売上・利益等の計画'!J41&lt;=0,"",'別紙１②　３売上・利益等の計画'!J41)</f>
        <v/>
      </c>
      <c r="K41" s="565"/>
      <c r="L41" s="137" t="str">
        <f>IF(ISTEXT('別紙１②　３売上・利益等の計画'!L41),'別紙１②　３売上・利益等の計画'!L41,"")</f>
        <v/>
      </c>
      <c r="M41" s="564" t="str">
        <f>IF('別紙１②　３売上・利益等の計画'!M41&lt;=0,"",'別紙１②　３売上・利益等の計画'!M41)</f>
        <v/>
      </c>
      <c r="N41" s="565"/>
      <c r="O41" s="565"/>
      <c r="P41" s="138" t="str">
        <f>IF(ISTEXT('別紙１②　３売上・利益等の計画'!P41),'別紙１②　３売上・利益等の計画'!P41,"")</f>
        <v/>
      </c>
      <c r="Q41" s="411" t="str">
        <f>IF('別紙１②　３売上・利益等の計画'!Q41&lt;=0,"",'別紙１②　３売上・利益等の計画'!Q41)</f>
        <v/>
      </c>
      <c r="R41" s="411"/>
      <c r="S41" s="411"/>
      <c r="T41" s="560" t="str">
        <f>IF(ISTEXT('別紙１②　３売上・利益等の計画'!T41),'別紙１②　３売上・利益等の計画'!T41,"")</f>
        <v/>
      </c>
      <c r="U41" s="561"/>
      <c r="V41" s="561"/>
      <c r="W41" s="561"/>
      <c r="X41" s="561"/>
      <c r="Y41" s="561"/>
      <c r="Z41" s="561"/>
      <c r="AA41" s="561"/>
      <c r="AB41" s="561"/>
      <c r="AC41" s="561"/>
      <c r="AD41" s="561"/>
      <c r="AE41" s="562"/>
    </row>
    <row r="42" spans="1:31" ht="16.5" customHeight="1">
      <c r="A42" s="21" t="s">
        <v>3</v>
      </c>
      <c r="B42" s="563" t="str">
        <f>IF(ISTEXT('別紙１②　３売上・利益等の計画'!B42),'別紙１②　３売上・利益等の計画'!B42,"")</f>
        <v/>
      </c>
      <c r="C42" s="563"/>
      <c r="D42" s="563"/>
      <c r="E42" s="563"/>
      <c r="F42" s="563"/>
      <c r="G42" s="564" t="str">
        <f>IF('別紙１②　３売上・利益等の計画'!G42&lt;=0,"",'別紙１②　３売上・利益等の計画'!G42)</f>
        <v/>
      </c>
      <c r="H42" s="565"/>
      <c r="I42" s="137" t="str">
        <f>IF(ISTEXT('別紙１②　３売上・利益等の計画'!I42),'別紙１②　３売上・利益等の計画'!I42,"")</f>
        <v/>
      </c>
      <c r="J42" s="564" t="str">
        <f>IF('別紙１②　３売上・利益等の計画'!J42&lt;=0,"",'別紙１②　３売上・利益等の計画'!J42)</f>
        <v/>
      </c>
      <c r="K42" s="565"/>
      <c r="L42" s="137" t="str">
        <f>IF(ISTEXT('別紙１②　３売上・利益等の計画'!L42),'別紙１②　３売上・利益等の計画'!L42,"")</f>
        <v/>
      </c>
      <c r="M42" s="564" t="str">
        <f>IF('別紙１②　３売上・利益等の計画'!M42&lt;=0,"",'別紙１②　３売上・利益等の計画'!M42)</f>
        <v/>
      </c>
      <c r="N42" s="565"/>
      <c r="O42" s="565"/>
      <c r="P42" s="138" t="str">
        <f>IF(ISTEXT('別紙１②　３売上・利益等の計画'!P42),'別紙１②　３売上・利益等の計画'!P42,"")</f>
        <v/>
      </c>
      <c r="Q42" s="411" t="str">
        <f>IF('別紙１②　３売上・利益等の計画'!Q42&lt;=0,"",'別紙１②　３売上・利益等の計画'!Q42)</f>
        <v/>
      </c>
      <c r="R42" s="411"/>
      <c r="S42" s="411"/>
      <c r="T42" s="560"/>
      <c r="U42" s="561"/>
      <c r="V42" s="561"/>
      <c r="W42" s="561"/>
      <c r="X42" s="561"/>
      <c r="Y42" s="561"/>
      <c r="Z42" s="561"/>
      <c r="AA42" s="561"/>
      <c r="AB42" s="561"/>
      <c r="AC42" s="561"/>
      <c r="AD42" s="561"/>
      <c r="AE42" s="562"/>
    </row>
    <row r="43" spans="1:31" ht="16.5" customHeight="1">
      <c r="A43" s="21" t="s">
        <v>4</v>
      </c>
      <c r="B43" s="563" t="str">
        <f>IF(ISTEXT('別紙１②　３売上・利益等の計画'!B43),'別紙１②　３売上・利益等の計画'!B43,"")</f>
        <v/>
      </c>
      <c r="C43" s="563"/>
      <c r="D43" s="563"/>
      <c r="E43" s="563"/>
      <c r="F43" s="563"/>
      <c r="G43" s="564" t="str">
        <f>IF('別紙１②　３売上・利益等の計画'!G43&lt;=0,"",'別紙１②　３売上・利益等の計画'!G43)</f>
        <v/>
      </c>
      <c r="H43" s="565"/>
      <c r="I43" s="137" t="str">
        <f>IF(ISTEXT('別紙１②　３売上・利益等の計画'!I43),'別紙１②　３売上・利益等の計画'!I43,"")</f>
        <v/>
      </c>
      <c r="J43" s="564" t="str">
        <f>IF('別紙１②　３売上・利益等の計画'!J43&lt;=0,"",'別紙１②　３売上・利益等の計画'!J43)</f>
        <v/>
      </c>
      <c r="K43" s="565"/>
      <c r="L43" s="137" t="str">
        <f>IF(ISTEXT('別紙１②　３売上・利益等の計画'!L43),'別紙１②　３売上・利益等の計画'!L43,"")</f>
        <v/>
      </c>
      <c r="M43" s="564" t="str">
        <f>IF('別紙１②　３売上・利益等の計画'!M43&lt;=0,"",'別紙１②　３売上・利益等の計画'!M43)</f>
        <v/>
      </c>
      <c r="N43" s="565"/>
      <c r="O43" s="565"/>
      <c r="P43" s="138" t="str">
        <f>IF(ISTEXT('別紙１②　３売上・利益等の計画'!P43),'別紙１②　３売上・利益等の計画'!P43,"")</f>
        <v/>
      </c>
      <c r="Q43" s="411" t="str">
        <f>IF('別紙１②　３売上・利益等の計画'!Q43&lt;=0,"",'別紙１②　３売上・利益等の計画'!Q43)</f>
        <v/>
      </c>
      <c r="R43" s="411"/>
      <c r="S43" s="411"/>
      <c r="T43" s="560"/>
      <c r="U43" s="561"/>
      <c r="V43" s="561"/>
      <c r="W43" s="561"/>
      <c r="X43" s="561"/>
      <c r="Y43" s="561"/>
      <c r="Z43" s="561"/>
      <c r="AA43" s="561"/>
      <c r="AB43" s="561"/>
      <c r="AC43" s="561"/>
      <c r="AD43" s="561"/>
      <c r="AE43" s="562"/>
    </row>
    <row r="44" spans="1:31" ht="16.5" customHeight="1">
      <c r="A44" s="21" t="s">
        <v>5</v>
      </c>
      <c r="B44" s="563" t="str">
        <f>IF(ISTEXT('別紙１②　３売上・利益等の計画'!B44),'別紙１②　３売上・利益等の計画'!B44,"")</f>
        <v/>
      </c>
      <c r="C44" s="563"/>
      <c r="D44" s="563"/>
      <c r="E44" s="563"/>
      <c r="F44" s="563"/>
      <c r="G44" s="564" t="str">
        <f>IF('別紙１②　３売上・利益等の計画'!G44&lt;=0,"",'別紙１②　３売上・利益等の計画'!G44)</f>
        <v/>
      </c>
      <c r="H44" s="565"/>
      <c r="I44" s="137" t="str">
        <f>IF(ISTEXT('別紙１②　３売上・利益等の計画'!I44),'別紙１②　３売上・利益等の計画'!I44,"")</f>
        <v/>
      </c>
      <c r="J44" s="564" t="str">
        <f>IF('別紙１②　３売上・利益等の計画'!J44&lt;=0,"",'別紙１②　３売上・利益等の計画'!J44)</f>
        <v/>
      </c>
      <c r="K44" s="565"/>
      <c r="L44" s="137" t="str">
        <f>IF(ISTEXT('別紙１②　３売上・利益等の計画'!L44),'別紙１②　３売上・利益等の計画'!L44,"")</f>
        <v/>
      </c>
      <c r="M44" s="564" t="str">
        <f>IF('別紙１②　３売上・利益等の計画'!M44&lt;=0,"",'別紙１②　３売上・利益等の計画'!M44)</f>
        <v/>
      </c>
      <c r="N44" s="565"/>
      <c r="O44" s="565"/>
      <c r="P44" s="138" t="str">
        <f>IF(ISTEXT('別紙１②　３売上・利益等の計画'!P44),'別紙１②　３売上・利益等の計画'!P44,"")</f>
        <v/>
      </c>
      <c r="Q44" s="411" t="str">
        <f>IF('別紙１②　３売上・利益等の計画'!Q44&lt;=0,"",'別紙１②　３売上・利益等の計画'!Q44)</f>
        <v/>
      </c>
      <c r="R44" s="411"/>
      <c r="S44" s="411"/>
      <c r="T44" s="560"/>
      <c r="U44" s="561"/>
      <c r="V44" s="561"/>
      <c r="W44" s="561"/>
      <c r="X44" s="561"/>
      <c r="Y44" s="561"/>
      <c r="Z44" s="561"/>
      <c r="AA44" s="561"/>
      <c r="AB44" s="561"/>
      <c r="AC44" s="561"/>
      <c r="AD44" s="561"/>
      <c r="AE44" s="562"/>
    </row>
    <row r="45" spans="1:31" ht="16.5" customHeight="1">
      <c r="A45" s="21" t="s">
        <v>92</v>
      </c>
      <c r="B45" s="563" t="str">
        <f>IF(ISTEXT('別紙１②　３売上・利益等の計画'!B45),'別紙１②　３売上・利益等の計画'!B45,"")</f>
        <v/>
      </c>
      <c r="C45" s="563"/>
      <c r="D45" s="563"/>
      <c r="E45" s="563"/>
      <c r="F45" s="563"/>
      <c r="G45" s="564" t="str">
        <f>IF('別紙１②　３売上・利益等の計画'!G45&lt;=0,"",'別紙１②　３売上・利益等の計画'!G45)</f>
        <v/>
      </c>
      <c r="H45" s="565"/>
      <c r="I45" s="137" t="str">
        <f>IF(ISTEXT('別紙１②　３売上・利益等の計画'!I45),'別紙１②　３売上・利益等の計画'!I45,"")</f>
        <v/>
      </c>
      <c r="J45" s="564" t="str">
        <f>IF('別紙１②　３売上・利益等の計画'!J45&lt;=0,"",'別紙１②　３売上・利益等の計画'!J45)</f>
        <v/>
      </c>
      <c r="K45" s="565"/>
      <c r="L45" s="137" t="str">
        <f>IF(ISTEXT('別紙１②　３売上・利益等の計画'!L45),'別紙１②　３売上・利益等の計画'!L45,"")</f>
        <v/>
      </c>
      <c r="M45" s="564" t="str">
        <f>IF('別紙１②　３売上・利益等の計画'!M45&lt;=0,"",'別紙１②　３売上・利益等の計画'!M45)</f>
        <v/>
      </c>
      <c r="N45" s="565"/>
      <c r="O45" s="565"/>
      <c r="P45" s="138" t="str">
        <f>IF(ISTEXT('別紙１②　３売上・利益等の計画'!P45),'別紙１②　３売上・利益等の計画'!P45,"")</f>
        <v/>
      </c>
      <c r="Q45" s="411" t="str">
        <f>IF('別紙１②　３売上・利益等の計画'!Q45&lt;=0,"",'別紙１②　３売上・利益等の計画'!Q45)</f>
        <v/>
      </c>
      <c r="R45" s="411"/>
      <c r="S45" s="411"/>
      <c r="T45" s="560"/>
      <c r="U45" s="561"/>
      <c r="V45" s="561"/>
      <c r="W45" s="561"/>
      <c r="X45" s="561"/>
      <c r="Y45" s="561"/>
      <c r="Z45" s="561"/>
      <c r="AA45" s="561"/>
      <c r="AB45" s="561"/>
      <c r="AC45" s="561"/>
      <c r="AD45" s="561"/>
      <c r="AE45" s="562"/>
    </row>
    <row r="46" spans="1:31" ht="16.5" customHeight="1">
      <c r="L46" s="22"/>
      <c r="M46" s="405" t="s">
        <v>94</v>
      </c>
      <c r="N46" s="405"/>
      <c r="O46" s="405"/>
      <c r="P46" s="405"/>
      <c r="Q46" s="557" t="str">
        <f>IF('別紙１②　３売上・利益等の計画'!Q46&lt;=0,"",'別紙１②　３売上・利益等の計画'!Q46)</f>
        <v/>
      </c>
      <c r="R46" s="558"/>
      <c r="S46" s="559"/>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F5:M6"/>
    <mergeCell ref="N5:S6"/>
    <mergeCell ref="T5:Y6"/>
    <mergeCell ref="Z5:AE6"/>
    <mergeCell ref="A7:E8"/>
    <mergeCell ref="F7:M8"/>
    <mergeCell ref="N7:S8"/>
    <mergeCell ref="T7:Y8"/>
    <mergeCell ref="Z7:AE8"/>
    <mergeCell ref="A4:E6"/>
    <mergeCell ref="F4:M4"/>
    <mergeCell ref="N4:S4"/>
    <mergeCell ref="T4:Y4"/>
    <mergeCell ref="Z4:AE4"/>
    <mergeCell ref="A9:E10"/>
    <mergeCell ref="F9:M10"/>
    <mergeCell ref="N9:S10"/>
    <mergeCell ref="T9:Y10"/>
    <mergeCell ref="Z9:AE10"/>
    <mergeCell ref="A11:E12"/>
    <mergeCell ref="F11:M12"/>
    <mergeCell ref="N11:S12"/>
    <mergeCell ref="T11:Y12"/>
    <mergeCell ref="Z11:AE12"/>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T32:AE32"/>
    <mergeCell ref="Q27:S27"/>
    <mergeCell ref="Q29:S29"/>
    <mergeCell ref="B25:F25"/>
    <mergeCell ref="G25:H25"/>
    <mergeCell ref="J25:K25"/>
    <mergeCell ref="M25:O25"/>
    <mergeCell ref="Q25:S25"/>
    <mergeCell ref="B26:F26"/>
    <mergeCell ref="G26:H26"/>
    <mergeCell ref="J26:K26"/>
    <mergeCell ref="M26:O26"/>
    <mergeCell ref="Q26:S26"/>
    <mergeCell ref="B37:F37"/>
    <mergeCell ref="G37:H37"/>
    <mergeCell ref="J37:K37"/>
    <mergeCell ref="M37:O37"/>
    <mergeCell ref="Q32:S32"/>
    <mergeCell ref="Q30:S30"/>
    <mergeCell ref="M30:P30"/>
    <mergeCell ref="D31:O31"/>
    <mergeCell ref="A32:F32"/>
    <mergeCell ref="G32:I32"/>
    <mergeCell ref="J32:L32"/>
    <mergeCell ref="M32:P3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Q43:S43"/>
    <mergeCell ref="B41:F41"/>
    <mergeCell ref="G41:H41"/>
    <mergeCell ref="J41:K41"/>
    <mergeCell ref="M41:O41"/>
    <mergeCell ref="Q41:S41"/>
    <mergeCell ref="B42:F42"/>
    <mergeCell ref="G42:H42"/>
    <mergeCell ref="J42:K42"/>
    <mergeCell ref="M42:O42"/>
    <mergeCell ref="Q42:S42"/>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zoomScale="115" zoomScaleNormal="100" zoomScaleSheetLayoutView="115" workbookViewId="0">
      <selection activeCell="K21" sqref="K21:N21"/>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89" t="s">
        <v>363</v>
      </c>
      <c r="C4" s="289"/>
      <c r="D4" s="289"/>
      <c r="E4" s="289"/>
      <c r="F4" s="289"/>
      <c r="G4" s="435" t="s">
        <v>364</v>
      </c>
      <c r="H4" s="435"/>
      <c r="I4" s="17" t="str">
        <f>IF('別紙１③　４資金調達　５他の補助金活用状況'!I4=0,"",'別紙１③　４資金調達　５他の補助金活用状況'!I4)</f>
        <v/>
      </c>
      <c r="J4" s="17" t="s">
        <v>161</v>
      </c>
      <c r="K4" s="17" t="str">
        <f>IF('別紙１③　４資金調達　５他の補助金活用状況'!K4=0,"",'別紙１③　４資金調達　５他の補助金活用状況'!K4)</f>
        <v/>
      </c>
      <c r="L4" s="17" t="s">
        <v>162</v>
      </c>
      <c r="M4" s="17" t="str">
        <f>IF('別紙１③　４資金調達　５他の補助金活用状況'!M4=0,"",'別紙１③　４資金調達　５他の補助金活用状況'!M4)</f>
        <v/>
      </c>
      <c r="N4" s="17" t="s">
        <v>163</v>
      </c>
      <c r="O4" s="134" t="s">
        <v>365</v>
      </c>
      <c r="P4" s="17"/>
      <c r="Q4" s="135" t="str">
        <f>IF('別紙１③　４資金調達　５他の補助金活用状況'!Q4=0,"",'別紙１③　４資金調達　５他の補助金活用状況'!Q4)</f>
        <v/>
      </c>
      <c r="R4" s="17" t="s">
        <v>161</v>
      </c>
      <c r="S4" s="17" t="str">
        <f>IF('別紙１③　４資金調達　５他の補助金活用状況'!S4=0,"",'別紙１③　４資金調達　５他の補助金活用状況'!S4)</f>
        <v/>
      </c>
      <c r="T4" s="17" t="s">
        <v>366</v>
      </c>
      <c r="U4" s="17" t="s">
        <v>367</v>
      </c>
      <c r="V4" s="17"/>
      <c r="W4" s="17"/>
      <c r="X4" s="11"/>
      <c r="Y4" s="11"/>
      <c r="Z4" s="11"/>
      <c r="AA4" s="11"/>
      <c r="AB4" s="11"/>
      <c r="AC4" s="11"/>
      <c r="AD4" s="11"/>
      <c r="AE4" s="11"/>
      <c r="AF4" s="11"/>
    </row>
    <row r="5" spans="1:32" ht="16.5" customHeight="1">
      <c r="A5" s="445" t="s">
        <v>98</v>
      </c>
      <c r="B5" s="445"/>
      <c r="C5" s="445"/>
      <c r="D5" s="445"/>
      <c r="E5" s="445"/>
      <c r="F5" s="445"/>
      <c r="G5" s="445"/>
      <c r="H5" s="445"/>
      <c r="I5" s="445"/>
      <c r="J5" s="445" t="s">
        <v>106</v>
      </c>
      <c r="K5" s="445"/>
      <c r="L5" s="445"/>
      <c r="M5" s="445"/>
      <c r="N5" s="445"/>
      <c r="O5" s="445"/>
      <c r="P5" s="445"/>
      <c r="Q5" s="445" t="s">
        <v>99</v>
      </c>
      <c r="R5" s="445"/>
      <c r="S5" s="445"/>
      <c r="T5" s="445"/>
      <c r="U5" s="445"/>
      <c r="V5" s="445"/>
      <c r="W5" s="445"/>
      <c r="X5" s="445"/>
      <c r="Y5" s="445" t="s">
        <v>100</v>
      </c>
      <c r="Z5" s="445"/>
      <c r="AA5" s="445"/>
      <c r="AB5" s="445"/>
      <c r="AC5" s="445"/>
      <c r="AD5" s="445"/>
      <c r="AE5" s="445"/>
      <c r="AF5" s="11"/>
    </row>
    <row r="6" spans="1:32" ht="21.4" customHeight="1">
      <c r="A6" s="433" t="s">
        <v>101</v>
      </c>
      <c r="B6" s="433"/>
      <c r="C6" s="433"/>
      <c r="D6" s="433"/>
      <c r="E6" s="433"/>
      <c r="F6" s="433"/>
      <c r="G6" s="433"/>
      <c r="H6" s="433"/>
      <c r="I6" s="433"/>
      <c r="J6" s="588">
        <f>J14-J8-J10-J12</f>
        <v>0</v>
      </c>
      <c r="K6" s="587"/>
      <c r="L6" s="587"/>
      <c r="M6" s="587"/>
      <c r="N6" s="587"/>
      <c r="O6" s="587"/>
      <c r="P6" s="587"/>
      <c r="Q6" s="442"/>
      <c r="R6" s="442"/>
      <c r="S6" s="442"/>
      <c r="T6" s="442"/>
      <c r="U6" s="442"/>
      <c r="V6" s="442"/>
      <c r="W6" s="442"/>
      <c r="X6" s="442"/>
      <c r="Y6" s="442"/>
      <c r="Z6" s="442"/>
      <c r="AA6" s="442"/>
      <c r="AB6" s="442"/>
      <c r="AC6" s="442"/>
      <c r="AD6" s="442"/>
      <c r="AE6" s="442"/>
    </row>
    <row r="7" spans="1:32" ht="19.5" customHeight="1">
      <c r="A7" s="433"/>
      <c r="B7" s="433"/>
      <c r="C7" s="433"/>
      <c r="D7" s="433"/>
      <c r="E7" s="433"/>
      <c r="F7" s="433"/>
      <c r="G7" s="433"/>
      <c r="H7" s="433"/>
      <c r="I7" s="433"/>
      <c r="J7" s="587"/>
      <c r="K7" s="587"/>
      <c r="L7" s="587"/>
      <c r="M7" s="587"/>
      <c r="N7" s="587"/>
      <c r="O7" s="587"/>
      <c r="P7" s="587"/>
      <c r="Q7" s="442"/>
      <c r="R7" s="442"/>
      <c r="S7" s="442"/>
      <c r="T7" s="442"/>
      <c r="U7" s="442"/>
      <c r="V7" s="442"/>
      <c r="W7" s="442"/>
      <c r="X7" s="442"/>
      <c r="Y7" s="442"/>
      <c r="Z7" s="442"/>
      <c r="AA7" s="442"/>
      <c r="AB7" s="442"/>
      <c r="AC7" s="442"/>
      <c r="AD7" s="442"/>
      <c r="AE7" s="442"/>
    </row>
    <row r="8" spans="1:32" ht="16.5" customHeight="1">
      <c r="A8" s="431" t="s">
        <v>105</v>
      </c>
      <c r="B8" s="431"/>
      <c r="C8" s="431"/>
      <c r="D8" s="431"/>
      <c r="E8" s="431"/>
      <c r="F8" s="431"/>
      <c r="G8" s="431"/>
      <c r="H8" s="431"/>
      <c r="I8" s="431"/>
      <c r="J8" s="588">
        <f>'交付申請書別紙１⑤　７事業の経費明細'!L18</f>
        <v>0</v>
      </c>
      <c r="K8" s="587"/>
      <c r="L8" s="587"/>
      <c r="M8" s="587"/>
      <c r="N8" s="587"/>
      <c r="O8" s="587"/>
      <c r="P8" s="587"/>
      <c r="Q8" s="442"/>
      <c r="R8" s="442"/>
      <c r="S8" s="442"/>
      <c r="T8" s="442"/>
      <c r="U8" s="442"/>
      <c r="V8" s="442"/>
      <c r="W8" s="442"/>
      <c r="X8" s="442"/>
      <c r="Y8" s="442"/>
      <c r="Z8" s="442"/>
      <c r="AA8" s="442"/>
      <c r="AB8" s="442"/>
      <c r="AC8" s="442"/>
      <c r="AD8" s="442"/>
      <c r="AE8" s="442"/>
    </row>
    <row r="9" spans="1:32" ht="16.5" customHeight="1">
      <c r="A9" s="431"/>
      <c r="B9" s="431"/>
      <c r="C9" s="431"/>
      <c r="D9" s="431"/>
      <c r="E9" s="431"/>
      <c r="F9" s="431"/>
      <c r="G9" s="431"/>
      <c r="H9" s="431"/>
      <c r="I9" s="431"/>
      <c r="J9" s="587"/>
      <c r="K9" s="587"/>
      <c r="L9" s="587"/>
      <c r="M9" s="587"/>
      <c r="N9" s="587"/>
      <c r="O9" s="587"/>
      <c r="P9" s="587"/>
      <c r="Q9" s="442"/>
      <c r="R9" s="442"/>
      <c r="S9" s="442"/>
      <c r="T9" s="442"/>
      <c r="U9" s="442"/>
      <c r="V9" s="442"/>
      <c r="W9" s="442"/>
      <c r="X9" s="442"/>
      <c r="Y9" s="442"/>
      <c r="Z9" s="442"/>
      <c r="AA9" s="442"/>
      <c r="AB9" s="442"/>
      <c r="AC9" s="442"/>
      <c r="AD9" s="442"/>
      <c r="AE9" s="442"/>
    </row>
    <row r="10" spans="1:32" ht="16.5" customHeight="1">
      <c r="A10" s="431" t="s">
        <v>102</v>
      </c>
      <c r="B10" s="431"/>
      <c r="C10" s="431"/>
      <c r="D10" s="431"/>
      <c r="E10" s="431"/>
      <c r="F10" s="431"/>
      <c r="G10" s="431"/>
      <c r="H10" s="431"/>
      <c r="I10" s="431"/>
      <c r="J10" s="581">
        <f>'別紙１③　４資金調達　５他の補助金活用状況'!J10</f>
        <v>0</v>
      </c>
      <c r="K10" s="581"/>
      <c r="L10" s="581"/>
      <c r="M10" s="581"/>
      <c r="N10" s="581"/>
      <c r="O10" s="581"/>
      <c r="P10" s="581"/>
      <c r="Q10" s="582" t="str">
        <f>IF(ISTEXT('別紙１③　４資金調達　５他の補助金活用状況'!Q10),'別紙１③　４資金調達　５他の補助金活用状況'!Q10,"")</f>
        <v/>
      </c>
      <c r="R10" s="583"/>
      <c r="S10" s="583"/>
      <c r="T10" s="583"/>
      <c r="U10" s="583"/>
      <c r="V10" s="583"/>
      <c r="W10" s="583"/>
      <c r="X10" s="583"/>
      <c r="Y10" s="582" t="str">
        <f>IF(ISTEXT('別紙１③　４資金調達　５他の補助金活用状況'!Y10),'別紙１③　４資金調達　５他の補助金活用状況'!Y10,"")</f>
        <v/>
      </c>
      <c r="Z10" s="583"/>
      <c r="AA10" s="583"/>
      <c r="AB10" s="583"/>
      <c r="AC10" s="583"/>
      <c r="AD10" s="583"/>
      <c r="AE10" s="583"/>
    </row>
    <row r="11" spans="1:32" ht="16.5" customHeight="1">
      <c r="A11" s="431"/>
      <c r="B11" s="431"/>
      <c r="C11" s="431"/>
      <c r="D11" s="431"/>
      <c r="E11" s="431"/>
      <c r="F11" s="431"/>
      <c r="G11" s="431"/>
      <c r="H11" s="431"/>
      <c r="I11" s="431"/>
      <c r="J11" s="581"/>
      <c r="K11" s="581"/>
      <c r="L11" s="581"/>
      <c r="M11" s="581"/>
      <c r="N11" s="581"/>
      <c r="O11" s="581"/>
      <c r="P11" s="581"/>
      <c r="Q11" s="583"/>
      <c r="R11" s="583"/>
      <c r="S11" s="583"/>
      <c r="T11" s="583"/>
      <c r="U11" s="583"/>
      <c r="V11" s="583"/>
      <c r="W11" s="583"/>
      <c r="X11" s="583"/>
      <c r="Y11" s="583"/>
      <c r="Z11" s="583"/>
      <c r="AA11" s="583"/>
      <c r="AB11" s="583"/>
      <c r="AC11" s="583"/>
      <c r="AD11" s="583"/>
      <c r="AE11" s="583"/>
    </row>
    <row r="12" spans="1:32" ht="16.5" customHeight="1">
      <c r="A12" s="433" t="s">
        <v>103</v>
      </c>
      <c r="B12" s="431"/>
      <c r="C12" s="431"/>
      <c r="D12" s="431"/>
      <c r="E12" s="431"/>
      <c r="F12" s="431"/>
      <c r="G12" s="431"/>
      <c r="H12" s="431"/>
      <c r="I12" s="431"/>
      <c r="J12" s="581">
        <f>'別紙１③　４資金調達　５他の補助金活用状況'!J12</f>
        <v>0</v>
      </c>
      <c r="K12" s="581"/>
      <c r="L12" s="581"/>
      <c r="M12" s="581"/>
      <c r="N12" s="581"/>
      <c r="O12" s="581"/>
      <c r="P12" s="581"/>
      <c r="Q12" s="582" t="str">
        <f>IF(ISTEXT('別紙１③　４資金調達　５他の補助金活用状況'!Q12),'別紙１③　４資金調達　５他の補助金活用状況'!Q12,"")</f>
        <v/>
      </c>
      <c r="R12" s="583"/>
      <c r="S12" s="583"/>
      <c r="T12" s="583"/>
      <c r="U12" s="583"/>
      <c r="V12" s="583"/>
      <c r="W12" s="583"/>
      <c r="X12" s="583"/>
      <c r="Y12" s="582" t="str">
        <f>IF(ISTEXT('別紙１③　４資金調達　５他の補助金活用状況'!Y12),'別紙１③　４資金調達　５他の補助金活用状況'!Y12,"")</f>
        <v/>
      </c>
      <c r="Z12" s="583"/>
      <c r="AA12" s="583"/>
      <c r="AB12" s="583"/>
      <c r="AC12" s="583"/>
      <c r="AD12" s="583"/>
      <c r="AE12" s="583"/>
    </row>
    <row r="13" spans="1:32" ht="24.4" customHeight="1" thickBot="1">
      <c r="A13" s="449"/>
      <c r="B13" s="449"/>
      <c r="C13" s="449"/>
      <c r="D13" s="449"/>
      <c r="E13" s="449"/>
      <c r="F13" s="449"/>
      <c r="G13" s="449"/>
      <c r="H13" s="449"/>
      <c r="I13" s="449"/>
      <c r="J13" s="581"/>
      <c r="K13" s="581"/>
      <c r="L13" s="581"/>
      <c r="M13" s="581"/>
      <c r="N13" s="581"/>
      <c r="O13" s="581"/>
      <c r="P13" s="581"/>
      <c r="Q13" s="583"/>
      <c r="R13" s="583"/>
      <c r="S13" s="583"/>
      <c r="T13" s="583"/>
      <c r="U13" s="583"/>
      <c r="V13" s="583"/>
      <c r="W13" s="583"/>
      <c r="X13" s="583"/>
      <c r="Y13" s="584"/>
      <c r="Z13" s="584"/>
      <c r="AA13" s="584"/>
      <c r="AB13" s="584"/>
      <c r="AC13" s="584"/>
      <c r="AD13" s="584"/>
      <c r="AE13" s="584"/>
    </row>
    <row r="14" spans="1:32" ht="16.5" customHeight="1" thickTop="1">
      <c r="A14" s="450" t="s">
        <v>104</v>
      </c>
      <c r="B14" s="450"/>
      <c r="C14" s="450"/>
      <c r="D14" s="450"/>
      <c r="E14" s="450"/>
      <c r="F14" s="450"/>
      <c r="G14" s="450"/>
      <c r="H14" s="450"/>
      <c r="I14" s="450"/>
      <c r="J14" s="585">
        <f>'交付申請書別紙１⑤　７事業の経費明細'!J18</f>
        <v>0</v>
      </c>
      <c r="K14" s="586"/>
      <c r="L14" s="586"/>
      <c r="M14" s="586"/>
      <c r="N14" s="586"/>
      <c r="O14" s="586"/>
      <c r="P14" s="586"/>
      <c r="Q14" s="441"/>
      <c r="R14" s="441"/>
      <c r="S14" s="441"/>
      <c r="T14" s="441"/>
      <c r="U14" s="441"/>
      <c r="V14" s="441"/>
      <c r="W14" s="441"/>
      <c r="X14" s="441"/>
      <c r="Y14" s="441"/>
      <c r="Z14" s="441"/>
      <c r="AA14" s="441"/>
      <c r="AB14" s="441"/>
      <c r="AC14" s="441"/>
      <c r="AD14" s="441"/>
      <c r="AE14" s="441"/>
    </row>
    <row r="15" spans="1:32" ht="16.5" customHeight="1">
      <c r="A15" s="431"/>
      <c r="B15" s="431"/>
      <c r="C15" s="431"/>
      <c r="D15" s="431"/>
      <c r="E15" s="431"/>
      <c r="F15" s="431"/>
      <c r="G15" s="431"/>
      <c r="H15" s="431"/>
      <c r="I15" s="431"/>
      <c r="J15" s="587"/>
      <c r="K15" s="587"/>
      <c r="L15" s="587"/>
      <c r="M15" s="587"/>
      <c r="N15" s="587"/>
      <c r="O15" s="587"/>
      <c r="P15" s="587"/>
      <c r="Q15" s="442"/>
      <c r="R15" s="442"/>
      <c r="S15" s="442"/>
      <c r="T15" s="442"/>
      <c r="U15" s="442"/>
      <c r="V15" s="442"/>
      <c r="W15" s="442"/>
      <c r="X15" s="442"/>
      <c r="Y15" s="442"/>
      <c r="Z15" s="442"/>
      <c r="AA15" s="442"/>
      <c r="AB15" s="442"/>
      <c r="AC15" s="442"/>
      <c r="AD15" s="442"/>
      <c r="AE15" s="442"/>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26" t="s">
        <v>114</v>
      </c>
      <c r="B22" s="427"/>
      <c r="C22" s="427"/>
      <c r="D22" s="427"/>
      <c r="E22" s="427"/>
      <c r="F22" s="427"/>
      <c r="G22" s="427"/>
      <c r="H22" s="427"/>
      <c r="I22" s="427"/>
      <c r="J22" s="427"/>
      <c r="K22" s="427"/>
      <c r="L22" s="427"/>
      <c r="M22" s="427"/>
      <c r="N22" s="427"/>
      <c r="O22" s="427"/>
      <c r="P22" s="427"/>
      <c r="Q22" s="427"/>
      <c r="R22" s="427"/>
      <c r="S22" s="427"/>
      <c r="T22" s="427"/>
      <c r="U22" s="427"/>
      <c r="V22" s="427"/>
      <c r="W22" s="427"/>
      <c r="X22" s="587" t="str">
        <f>IF(ISTEXT('別紙１③　４資金調達　５他の補助金活用状況'!X22),'別紙１③　４資金調達　５他の補助金活用状況'!X22,"")</f>
        <v>・いる　・いない</v>
      </c>
      <c r="Y22" s="587"/>
      <c r="Z22" s="587"/>
      <c r="AA22" s="587"/>
      <c r="AB22" s="587"/>
      <c r="AC22" s="587"/>
      <c r="AD22" s="587"/>
      <c r="AE22" s="587"/>
    </row>
    <row r="23" spans="1:32" ht="16.5" customHeight="1">
      <c r="A23" s="427"/>
      <c r="B23" s="427"/>
      <c r="C23" s="427"/>
      <c r="D23" s="427"/>
      <c r="E23" s="427"/>
      <c r="F23" s="427"/>
      <c r="G23" s="427"/>
      <c r="H23" s="427"/>
      <c r="I23" s="427"/>
      <c r="J23" s="427"/>
      <c r="K23" s="427"/>
      <c r="L23" s="427"/>
      <c r="M23" s="427"/>
      <c r="N23" s="427"/>
      <c r="O23" s="427"/>
      <c r="P23" s="427"/>
      <c r="Q23" s="427"/>
      <c r="R23" s="427"/>
      <c r="S23" s="427"/>
      <c r="T23" s="427"/>
      <c r="U23" s="427"/>
      <c r="V23" s="427"/>
      <c r="W23" s="427"/>
      <c r="X23" s="587"/>
      <c r="Y23" s="587"/>
      <c r="Z23" s="587"/>
      <c r="AA23" s="587"/>
      <c r="AB23" s="587"/>
      <c r="AC23" s="587"/>
      <c r="AD23" s="587"/>
      <c r="AE23" s="587"/>
    </row>
    <row r="24" spans="1:32" ht="16.5" customHeight="1">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587"/>
      <c r="Y24" s="587"/>
      <c r="Z24" s="587"/>
      <c r="AA24" s="587"/>
      <c r="AB24" s="587"/>
      <c r="AC24" s="587"/>
      <c r="AD24" s="587"/>
      <c r="AE24" s="587"/>
    </row>
    <row r="25" spans="1:32" ht="16.5" customHeight="1">
      <c r="A25" s="427" t="s">
        <v>110</v>
      </c>
      <c r="B25" s="427"/>
      <c r="C25" s="427"/>
      <c r="D25" s="427"/>
      <c r="E25" s="427"/>
      <c r="F25" s="427"/>
      <c r="G25" s="427"/>
      <c r="H25" s="427"/>
      <c r="I25" s="427"/>
      <c r="J25" s="427"/>
      <c r="K25" s="427"/>
      <c r="L25" s="427"/>
      <c r="M25" s="427"/>
      <c r="N25" s="427"/>
      <c r="O25" s="427"/>
      <c r="P25" s="572" t="str">
        <f>IF(ISTEXT('別紙１③　４資金調達　５他の補助金活用状況'!P25),'別紙１③　４資金調達　５他の補助金活用状況'!P25,"")</f>
        <v>①</v>
      </c>
      <c r="Q25" s="427"/>
      <c r="R25" s="427"/>
      <c r="S25" s="427"/>
      <c r="T25" s="427"/>
      <c r="U25" s="427"/>
      <c r="V25" s="427"/>
      <c r="W25" s="427"/>
      <c r="X25" s="427"/>
      <c r="Y25" s="427"/>
      <c r="Z25" s="427"/>
      <c r="AA25" s="427"/>
      <c r="AB25" s="427"/>
      <c r="AC25" s="427"/>
      <c r="AD25" s="427"/>
      <c r="AE25" s="427"/>
    </row>
    <row r="26" spans="1:32" ht="16.5" customHeight="1">
      <c r="A26" s="427"/>
      <c r="B26" s="427"/>
      <c r="C26" s="427"/>
      <c r="D26" s="427"/>
      <c r="E26" s="427"/>
      <c r="F26" s="427"/>
      <c r="G26" s="427"/>
      <c r="H26" s="427"/>
      <c r="I26" s="427"/>
      <c r="J26" s="427"/>
      <c r="K26" s="427"/>
      <c r="L26" s="427"/>
      <c r="M26" s="427"/>
      <c r="N26" s="427"/>
      <c r="O26" s="427"/>
      <c r="P26" s="572" t="str">
        <f>IF(ISTEXT('別紙１③　４資金調達　５他の補助金活用状況'!P26),'別紙１③　４資金調達　５他の補助金活用状況'!P26,"")</f>
        <v>②</v>
      </c>
      <c r="Q26" s="427"/>
      <c r="R26" s="427"/>
      <c r="S26" s="427"/>
      <c r="T26" s="427"/>
      <c r="U26" s="427"/>
      <c r="V26" s="427"/>
      <c r="W26" s="427"/>
      <c r="X26" s="427"/>
      <c r="Y26" s="427"/>
      <c r="Z26" s="427"/>
      <c r="AA26" s="427"/>
      <c r="AB26" s="427"/>
      <c r="AC26" s="427"/>
      <c r="AD26" s="427"/>
      <c r="AE26" s="427"/>
    </row>
    <row r="27" spans="1:32" ht="16.5" customHeight="1">
      <c r="A27" s="427" t="s">
        <v>111</v>
      </c>
      <c r="B27" s="427"/>
      <c r="C27" s="427"/>
      <c r="D27" s="427"/>
      <c r="E27" s="427"/>
      <c r="F27" s="427"/>
      <c r="G27" s="427"/>
      <c r="H27" s="427"/>
      <c r="I27" s="427"/>
      <c r="J27" s="427"/>
      <c r="K27" s="427"/>
      <c r="L27" s="427"/>
      <c r="M27" s="427"/>
      <c r="N27" s="427"/>
      <c r="O27" s="427"/>
      <c r="P27" s="572" t="str">
        <f>IF(ISTEXT('別紙１③　４資金調達　５他の補助金活用状況'!P27),'別紙１③　４資金調達　５他の補助金活用状況'!P27,"")</f>
        <v>①</v>
      </c>
      <c r="Q27" s="427"/>
      <c r="R27" s="427"/>
      <c r="S27" s="427"/>
      <c r="T27" s="427"/>
      <c r="U27" s="427"/>
      <c r="V27" s="427"/>
      <c r="W27" s="427"/>
      <c r="X27" s="427"/>
      <c r="Y27" s="427"/>
      <c r="Z27" s="427"/>
      <c r="AA27" s="427"/>
      <c r="AB27" s="427"/>
      <c r="AC27" s="427"/>
      <c r="AD27" s="427"/>
      <c r="AE27" s="427"/>
    </row>
    <row r="28" spans="1:32" ht="16.5" customHeight="1">
      <c r="A28" s="427"/>
      <c r="B28" s="427"/>
      <c r="C28" s="427"/>
      <c r="D28" s="427"/>
      <c r="E28" s="427"/>
      <c r="F28" s="427"/>
      <c r="G28" s="427"/>
      <c r="H28" s="427"/>
      <c r="I28" s="427"/>
      <c r="J28" s="427"/>
      <c r="K28" s="427"/>
      <c r="L28" s="427"/>
      <c r="M28" s="427"/>
      <c r="N28" s="427"/>
      <c r="O28" s="427"/>
      <c r="P28" s="572" t="str">
        <f>IF(ISTEXT('別紙１③　４資金調達　５他の補助金活用状況'!P28),'別紙１③　４資金調達　５他の補助金活用状況'!P28,"")</f>
        <v>②</v>
      </c>
      <c r="Q28" s="427"/>
      <c r="R28" s="427"/>
      <c r="S28" s="427"/>
      <c r="T28" s="427"/>
      <c r="U28" s="427"/>
      <c r="V28" s="427"/>
      <c r="W28" s="427"/>
      <c r="X28" s="427"/>
      <c r="Y28" s="427"/>
      <c r="Z28" s="427"/>
      <c r="AA28" s="427"/>
      <c r="AB28" s="427"/>
      <c r="AC28" s="427"/>
      <c r="AD28" s="427"/>
      <c r="AE28" s="427"/>
    </row>
    <row r="29" spans="1:32" ht="16.5" customHeight="1">
      <c r="A29" s="427" t="s">
        <v>155</v>
      </c>
      <c r="B29" s="427"/>
      <c r="C29" s="427"/>
      <c r="D29" s="427"/>
      <c r="E29" s="427"/>
      <c r="F29" s="427"/>
      <c r="G29" s="427"/>
      <c r="H29" s="427"/>
      <c r="I29" s="427"/>
      <c r="J29" s="427"/>
      <c r="K29" s="427"/>
      <c r="L29" s="427"/>
      <c r="M29" s="427"/>
      <c r="N29" s="427"/>
      <c r="O29" s="427"/>
      <c r="P29" s="572" t="str">
        <f>IF(ISTEXT('別紙１③　４資金調達　５他の補助金活用状況'!P29),'別紙１③　４資金調達　５他の補助金活用状況'!P29,"")</f>
        <v>①令和年月日～令和年月日</v>
      </c>
      <c r="Q29" s="427"/>
      <c r="R29" s="427"/>
      <c r="S29" s="427"/>
      <c r="T29" s="427"/>
      <c r="U29" s="427"/>
      <c r="V29" s="427"/>
      <c r="W29" s="427"/>
      <c r="X29" s="427"/>
      <c r="Y29" s="427"/>
      <c r="Z29" s="427"/>
      <c r="AA29" s="427"/>
      <c r="AB29" s="427"/>
      <c r="AC29" s="427"/>
      <c r="AD29" s="427"/>
      <c r="AE29" s="427"/>
    </row>
    <row r="30" spans="1:32" ht="16.5" customHeight="1">
      <c r="A30" s="427"/>
      <c r="B30" s="427"/>
      <c r="C30" s="427"/>
      <c r="D30" s="427"/>
      <c r="E30" s="427"/>
      <c r="F30" s="427"/>
      <c r="G30" s="427"/>
      <c r="H30" s="427"/>
      <c r="I30" s="427"/>
      <c r="J30" s="427"/>
      <c r="K30" s="427"/>
      <c r="L30" s="427"/>
      <c r="M30" s="427"/>
      <c r="N30" s="427"/>
      <c r="O30" s="427"/>
      <c r="P30" s="572" t="str">
        <f>IF(ISTEXT('別紙１③　４資金調達　５他の補助金活用状況'!P30),'別紙１③　４資金調達　５他の補助金活用状況'!P30,"")</f>
        <v>②令和年月日～令和年月日</v>
      </c>
      <c r="Q30" s="427"/>
      <c r="R30" s="427"/>
      <c r="S30" s="427"/>
      <c r="T30" s="427"/>
      <c r="U30" s="427"/>
      <c r="V30" s="427"/>
      <c r="W30" s="427"/>
      <c r="X30" s="427"/>
      <c r="Y30" s="427"/>
      <c r="Z30" s="427"/>
      <c r="AA30" s="427"/>
      <c r="AB30" s="427"/>
      <c r="AC30" s="427"/>
      <c r="AD30" s="427"/>
      <c r="AE30" s="427"/>
    </row>
    <row r="31" spans="1:32" ht="16.5" customHeight="1">
      <c r="A31" s="427" t="s">
        <v>112</v>
      </c>
      <c r="B31" s="427"/>
      <c r="C31" s="427"/>
      <c r="D31" s="427"/>
      <c r="E31" s="427"/>
      <c r="F31" s="427"/>
      <c r="G31" s="427"/>
      <c r="H31" s="427"/>
      <c r="I31" s="427"/>
      <c r="J31" s="427"/>
      <c r="K31" s="427"/>
      <c r="L31" s="427"/>
      <c r="M31" s="427"/>
      <c r="N31" s="427"/>
      <c r="O31" s="427"/>
      <c r="P31" s="573" t="str">
        <f>IF(ISTEXT('別紙１③　４資金調達　５他の補助金活用状況'!P31),'別紙１③　４資金調達　５他の補助金活用状況'!P31,"")</f>
        <v>令和　年度</v>
      </c>
      <c r="Q31" s="574"/>
      <c r="R31" s="574"/>
      <c r="S31" s="574"/>
      <c r="T31" s="574"/>
      <c r="U31" s="577" t="str">
        <f>IF('別紙１③　４資金調達　５他の補助金活用状況'!U31=0,"",'別紙１③　４資金調達　５他の補助金活用状況'!U31)</f>
        <v/>
      </c>
      <c r="V31" s="577"/>
      <c r="W31" s="577"/>
      <c r="X31" s="577"/>
      <c r="Y31" s="577"/>
      <c r="Z31" s="451" t="s">
        <v>1</v>
      </c>
      <c r="AA31" s="451"/>
      <c r="AB31" s="451"/>
      <c r="AC31" s="451"/>
      <c r="AD31" s="451"/>
      <c r="AE31" s="452"/>
    </row>
    <row r="32" spans="1:32" ht="16.5" customHeight="1">
      <c r="A32" s="427"/>
      <c r="B32" s="427"/>
      <c r="C32" s="427"/>
      <c r="D32" s="427"/>
      <c r="E32" s="427"/>
      <c r="F32" s="427"/>
      <c r="G32" s="427"/>
      <c r="H32" s="427"/>
      <c r="I32" s="427"/>
      <c r="J32" s="427"/>
      <c r="K32" s="427"/>
      <c r="L32" s="427"/>
      <c r="M32" s="427"/>
      <c r="N32" s="427"/>
      <c r="O32" s="427"/>
      <c r="P32" s="575"/>
      <c r="Q32" s="576"/>
      <c r="R32" s="576"/>
      <c r="S32" s="576"/>
      <c r="T32" s="576"/>
      <c r="U32" s="578"/>
      <c r="V32" s="578"/>
      <c r="W32" s="578"/>
      <c r="X32" s="578"/>
      <c r="Y32" s="578"/>
      <c r="Z32" s="453"/>
      <c r="AA32" s="453"/>
      <c r="AB32" s="453"/>
      <c r="AC32" s="453"/>
      <c r="AD32" s="453"/>
      <c r="AE32" s="454"/>
    </row>
    <row r="33" spans="1:31" ht="16.5" customHeight="1">
      <c r="A33" s="427"/>
      <c r="B33" s="427"/>
      <c r="C33" s="427"/>
      <c r="D33" s="427"/>
      <c r="E33" s="427"/>
      <c r="F33" s="427"/>
      <c r="G33" s="427"/>
      <c r="H33" s="427"/>
      <c r="I33" s="427"/>
      <c r="J33" s="427"/>
      <c r="K33" s="427"/>
      <c r="L33" s="427"/>
      <c r="M33" s="427"/>
      <c r="N33" s="427"/>
      <c r="O33" s="427"/>
      <c r="P33" s="573" t="str">
        <f>IF(ISTEXT('別紙１③　４資金調達　５他の補助金活用状況'!P33),'別紙１③　４資金調達　５他の補助金活用状況'!P33,"")</f>
        <v>令和　年度</v>
      </c>
      <c r="Q33" s="574"/>
      <c r="R33" s="574"/>
      <c r="S33" s="574"/>
      <c r="T33" s="574"/>
      <c r="U33" s="577" t="str">
        <f>IF('別紙１③　４資金調達　５他の補助金活用状況'!U33=0,"",'別紙１③　４資金調達　５他の補助金活用状況'!U33)</f>
        <v/>
      </c>
      <c r="V33" s="577"/>
      <c r="W33" s="577"/>
      <c r="X33" s="577"/>
      <c r="Y33" s="577"/>
      <c r="Z33" s="451" t="s">
        <v>1</v>
      </c>
      <c r="AA33" s="451"/>
      <c r="AB33" s="451"/>
      <c r="AC33" s="451"/>
      <c r="AD33" s="451"/>
      <c r="AE33" s="452"/>
    </row>
    <row r="34" spans="1:31" ht="16.5" customHeight="1">
      <c r="A34" s="427"/>
      <c r="B34" s="427"/>
      <c r="C34" s="427"/>
      <c r="D34" s="427"/>
      <c r="E34" s="427"/>
      <c r="F34" s="427"/>
      <c r="G34" s="427"/>
      <c r="H34" s="427"/>
      <c r="I34" s="427"/>
      <c r="J34" s="427"/>
      <c r="K34" s="427"/>
      <c r="L34" s="427"/>
      <c r="M34" s="427"/>
      <c r="N34" s="427"/>
      <c r="O34" s="427"/>
      <c r="P34" s="579"/>
      <c r="Q34" s="580"/>
      <c r="R34" s="580"/>
      <c r="S34" s="580"/>
      <c r="T34" s="580"/>
      <c r="U34" s="578"/>
      <c r="V34" s="578"/>
      <c r="W34" s="578"/>
      <c r="X34" s="578"/>
      <c r="Y34" s="578"/>
      <c r="Z34" s="453"/>
      <c r="AA34" s="453"/>
      <c r="AB34" s="453"/>
      <c r="AC34" s="453"/>
      <c r="AD34" s="453"/>
      <c r="AE34" s="454"/>
    </row>
    <row r="35" spans="1:31" ht="16.5" customHeight="1">
      <c r="A35" s="427" t="s">
        <v>113</v>
      </c>
      <c r="B35" s="427"/>
      <c r="C35" s="427"/>
      <c r="D35" s="427"/>
      <c r="E35" s="427"/>
      <c r="F35" s="427"/>
      <c r="G35" s="427"/>
      <c r="H35" s="427"/>
      <c r="I35" s="427"/>
      <c r="J35" s="427"/>
      <c r="K35" s="427"/>
      <c r="L35" s="427"/>
      <c r="M35" s="427"/>
      <c r="N35" s="427"/>
      <c r="O35" s="427"/>
      <c r="P35" s="427" t="str">
        <f>IF(ISTEXT('別紙１③　４資金調達　５他の補助金活用状況'!P35),'別紙１③　４資金調達　５他の補助金活用状況'!P35,"")</f>
        <v/>
      </c>
      <c r="Q35" s="427"/>
      <c r="R35" s="427"/>
      <c r="S35" s="427"/>
      <c r="T35" s="427"/>
      <c r="U35" s="427"/>
      <c r="V35" s="427"/>
      <c r="W35" s="427"/>
      <c r="X35" s="427"/>
      <c r="Y35" s="427"/>
      <c r="Z35" s="427"/>
      <c r="AA35" s="427"/>
      <c r="AB35" s="427"/>
      <c r="AC35" s="427"/>
      <c r="AD35" s="427"/>
      <c r="AE35" s="427"/>
    </row>
    <row r="36" spans="1:31" ht="16.5" customHeight="1">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row>
    <row r="37" spans="1:31" ht="16.5" customHeight="1">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8:I9"/>
    <mergeCell ref="J8:P9"/>
    <mergeCell ref="Q8:X9"/>
    <mergeCell ref="Y8:AE9"/>
    <mergeCell ref="A10:I11"/>
    <mergeCell ref="J10:P11"/>
    <mergeCell ref="Q10:X11"/>
    <mergeCell ref="Y10:AE11"/>
    <mergeCell ref="A5:I5"/>
    <mergeCell ref="J5:P5"/>
    <mergeCell ref="Q5:X5"/>
    <mergeCell ref="Y5:AE5"/>
    <mergeCell ref="A6:I7"/>
    <mergeCell ref="J6:P7"/>
    <mergeCell ref="Q6:X7"/>
    <mergeCell ref="Y6:AE7"/>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K21" sqref="K21:N21"/>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35"/>
      <c r="V3" s="235"/>
      <c r="W3" s="235"/>
      <c r="X3" s="235"/>
    </row>
    <row r="4" spans="1:46" ht="16.5" customHeight="1">
      <c r="A4" s="465" t="s">
        <v>65</v>
      </c>
      <c r="B4" s="465"/>
      <c r="C4" s="465"/>
      <c r="D4" s="465"/>
      <c r="E4" s="465"/>
      <c r="F4" s="465"/>
      <c r="G4" s="465"/>
      <c r="H4" s="465"/>
      <c r="I4" s="465"/>
      <c r="J4" s="473"/>
      <c r="K4" s="596" t="s">
        <v>368</v>
      </c>
      <c r="L4" s="597"/>
      <c r="M4" s="597"/>
      <c r="N4" s="597"/>
      <c r="O4" s="597"/>
      <c r="P4" s="597"/>
      <c r="Q4" s="600" t="str">
        <f>IF('様式第1号　認定申請書'!$C$13="","",'様式第1号　認定申請書'!$C$13)</f>
        <v/>
      </c>
      <c r="R4" s="600"/>
      <c r="S4" s="601" t="s">
        <v>332</v>
      </c>
      <c r="T4" s="601"/>
      <c r="U4" s="601"/>
      <c r="V4" s="602"/>
      <c r="W4" s="604" t="s">
        <v>369</v>
      </c>
      <c r="X4" s="605"/>
      <c r="Y4" s="605"/>
      <c r="Z4" s="605"/>
      <c r="AA4" s="605"/>
      <c r="AB4" s="605"/>
      <c r="AC4" s="606" t="str">
        <f>IF('様式第1号　認定申請書'!$C$13="","",'様式第1号　認定申請書'!$C$13+1)</f>
        <v/>
      </c>
      <c r="AD4" s="606"/>
      <c r="AE4" s="595" t="s">
        <v>332</v>
      </c>
      <c r="AF4" s="595"/>
      <c r="AG4" s="595"/>
      <c r="AH4" s="595"/>
      <c r="AI4" s="607" t="s">
        <v>370</v>
      </c>
      <c r="AJ4" s="605"/>
      <c r="AK4" s="605"/>
      <c r="AL4" s="605"/>
      <c r="AM4" s="605"/>
      <c r="AN4" s="605"/>
      <c r="AO4" s="606" t="str">
        <f>IF('様式第1号　認定申請書'!$C$13="","",'様式第1号　認定申請書'!$C$13+2)</f>
        <v/>
      </c>
      <c r="AP4" s="606"/>
      <c r="AQ4" s="595" t="s">
        <v>332</v>
      </c>
      <c r="AR4" s="595"/>
      <c r="AS4" s="595"/>
      <c r="AT4" s="609"/>
    </row>
    <row r="5" spans="1:46" ht="16.5" customHeight="1">
      <c r="A5" s="465"/>
      <c r="B5" s="465"/>
      <c r="C5" s="465"/>
      <c r="D5" s="465"/>
      <c r="E5" s="465"/>
      <c r="F5" s="465"/>
      <c r="G5" s="465"/>
      <c r="H5" s="465"/>
      <c r="I5" s="465"/>
      <c r="J5" s="473"/>
      <c r="K5" s="598"/>
      <c r="L5" s="599"/>
      <c r="M5" s="599"/>
      <c r="N5" s="599"/>
      <c r="O5" s="599"/>
      <c r="P5" s="599"/>
      <c r="Q5" s="237"/>
      <c r="R5" s="237"/>
      <c r="S5" s="256"/>
      <c r="T5" s="256"/>
      <c r="U5" s="256"/>
      <c r="V5" s="603"/>
      <c r="W5" s="598"/>
      <c r="X5" s="599"/>
      <c r="Y5" s="599"/>
      <c r="Z5" s="599"/>
      <c r="AA5" s="599"/>
      <c r="AB5" s="599"/>
      <c r="AC5" s="237"/>
      <c r="AD5" s="237"/>
      <c r="AE5" s="256"/>
      <c r="AF5" s="256"/>
      <c r="AG5" s="256"/>
      <c r="AH5" s="256"/>
      <c r="AI5" s="608"/>
      <c r="AJ5" s="599"/>
      <c r="AK5" s="599"/>
      <c r="AL5" s="599"/>
      <c r="AM5" s="599"/>
      <c r="AN5" s="599"/>
      <c r="AO5" s="237"/>
      <c r="AP5" s="237"/>
      <c r="AQ5" s="256"/>
      <c r="AR5" s="256"/>
      <c r="AS5" s="256"/>
      <c r="AT5" s="257"/>
    </row>
    <row r="6" spans="1:46" ht="16.5" customHeight="1">
      <c r="A6" s="465"/>
      <c r="B6" s="465"/>
      <c r="C6" s="465"/>
      <c r="D6" s="465"/>
      <c r="E6" s="465"/>
      <c r="F6" s="465"/>
      <c r="G6" s="465"/>
      <c r="H6" s="465"/>
      <c r="I6" s="465"/>
      <c r="J6" s="473"/>
      <c r="K6" s="593" t="s">
        <v>61</v>
      </c>
      <c r="L6" s="401"/>
      <c r="M6" s="401"/>
      <c r="N6" s="594" t="s">
        <v>62</v>
      </c>
      <c r="O6" s="401"/>
      <c r="P6" s="401"/>
      <c r="Q6" s="594" t="s">
        <v>63</v>
      </c>
      <c r="R6" s="401"/>
      <c r="S6" s="401"/>
      <c r="T6" s="594" t="s">
        <v>64</v>
      </c>
      <c r="U6" s="401"/>
      <c r="V6" s="402"/>
      <c r="W6" s="485" t="s">
        <v>61</v>
      </c>
      <c r="X6" s="477"/>
      <c r="Y6" s="477"/>
      <c r="Z6" s="476" t="s">
        <v>62</v>
      </c>
      <c r="AA6" s="477"/>
      <c r="AB6" s="477"/>
      <c r="AC6" s="476" t="s">
        <v>63</v>
      </c>
      <c r="AD6" s="477"/>
      <c r="AE6" s="477"/>
      <c r="AF6" s="476" t="s">
        <v>64</v>
      </c>
      <c r="AG6" s="477"/>
      <c r="AH6" s="477"/>
      <c r="AI6" s="488" t="s">
        <v>61</v>
      </c>
      <c r="AJ6" s="477"/>
      <c r="AK6" s="477"/>
      <c r="AL6" s="476" t="s">
        <v>62</v>
      </c>
      <c r="AM6" s="477"/>
      <c r="AN6" s="477"/>
      <c r="AO6" s="476" t="s">
        <v>63</v>
      </c>
      <c r="AP6" s="477"/>
      <c r="AQ6" s="477"/>
      <c r="AR6" s="476" t="s">
        <v>64</v>
      </c>
      <c r="AS6" s="477"/>
      <c r="AT6" s="477"/>
    </row>
    <row r="7" spans="1:46" ht="16.5" customHeight="1">
      <c r="A7" s="465"/>
      <c r="B7" s="465"/>
      <c r="C7" s="465"/>
      <c r="D7" s="465"/>
      <c r="E7" s="465"/>
      <c r="F7" s="465"/>
      <c r="G7" s="465"/>
      <c r="H7" s="465"/>
      <c r="I7" s="465"/>
      <c r="J7" s="473"/>
      <c r="K7" s="481"/>
      <c r="L7" s="401"/>
      <c r="M7" s="401"/>
      <c r="N7" s="401"/>
      <c r="O7" s="401"/>
      <c r="P7" s="401"/>
      <c r="Q7" s="401"/>
      <c r="R7" s="401"/>
      <c r="S7" s="401"/>
      <c r="T7" s="401"/>
      <c r="U7" s="401"/>
      <c r="V7" s="402"/>
      <c r="W7" s="486"/>
      <c r="X7" s="478"/>
      <c r="Y7" s="478"/>
      <c r="Z7" s="478"/>
      <c r="AA7" s="478"/>
      <c r="AB7" s="478"/>
      <c r="AC7" s="478"/>
      <c r="AD7" s="478"/>
      <c r="AE7" s="478"/>
      <c r="AF7" s="478"/>
      <c r="AG7" s="478"/>
      <c r="AH7" s="478"/>
      <c r="AI7" s="489"/>
      <c r="AJ7" s="478"/>
      <c r="AK7" s="478"/>
      <c r="AL7" s="478"/>
      <c r="AM7" s="478"/>
      <c r="AN7" s="478"/>
      <c r="AO7" s="478"/>
      <c r="AP7" s="478"/>
      <c r="AQ7" s="478"/>
      <c r="AR7" s="478"/>
      <c r="AS7" s="478"/>
      <c r="AT7" s="478"/>
    </row>
    <row r="8" spans="1:46" ht="16.5" customHeight="1">
      <c r="A8" s="465"/>
      <c r="B8" s="465"/>
      <c r="C8" s="465"/>
      <c r="D8" s="465"/>
      <c r="E8" s="465"/>
      <c r="F8" s="465"/>
      <c r="G8" s="465"/>
      <c r="H8" s="465"/>
      <c r="I8" s="465"/>
      <c r="J8" s="473"/>
      <c r="K8" s="481"/>
      <c r="L8" s="401"/>
      <c r="M8" s="401"/>
      <c r="N8" s="401"/>
      <c r="O8" s="401"/>
      <c r="P8" s="401"/>
      <c r="Q8" s="401"/>
      <c r="R8" s="401"/>
      <c r="S8" s="401"/>
      <c r="T8" s="401"/>
      <c r="U8" s="401"/>
      <c r="V8" s="402"/>
      <c r="W8" s="487"/>
      <c r="X8" s="479"/>
      <c r="Y8" s="479"/>
      <c r="Z8" s="479"/>
      <c r="AA8" s="479"/>
      <c r="AB8" s="479"/>
      <c r="AC8" s="479"/>
      <c r="AD8" s="479"/>
      <c r="AE8" s="479"/>
      <c r="AF8" s="479"/>
      <c r="AG8" s="479"/>
      <c r="AH8" s="479"/>
      <c r="AI8" s="490"/>
      <c r="AJ8" s="479"/>
      <c r="AK8" s="479"/>
      <c r="AL8" s="479"/>
      <c r="AM8" s="479"/>
      <c r="AN8" s="479"/>
      <c r="AO8" s="479"/>
      <c r="AP8" s="479"/>
      <c r="AQ8" s="479"/>
      <c r="AR8" s="479"/>
      <c r="AS8" s="479"/>
      <c r="AT8" s="479"/>
    </row>
    <row r="9" spans="1:46" ht="16.5" customHeight="1">
      <c r="A9" s="465">
        <v>1</v>
      </c>
      <c r="B9" s="590" t="str">
        <f>IF(ISTEXT('別紙１④　6事業計画'!B8),'別紙１④　6事業計画'!B8,"")</f>
        <v/>
      </c>
      <c r="C9" s="590"/>
      <c r="D9" s="590"/>
      <c r="E9" s="590"/>
      <c r="F9" s="590"/>
      <c r="G9" s="590"/>
      <c r="H9" s="590"/>
      <c r="I9" s="590"/>
      <c r="J9" s="591"/>
      <c r="K9" s="462"/>
      <c r="L9" s="461"/>
      <c r="M9" s="461"/>
      <c r="N9" s="461"/>
      <c r="O9" s="461"/>
      <c r="P9" s="461"/>
      <c r="Q9" s="461"/>
      <c r="R9" s="461"/>
      <c r="S9" s="461"/>
      <c r="T9" s="461"/>
      <c r="U9" s="461"/>
      <c r="V9" s="592"/>
      <c r="W9" s="462"/>
      <c r="X9" s="461"/>
      <c r="Y9" s="461"/>
      <c r="Z9" s="461"/>
      <c r="AA9" s="461"/>
      <c r="AB9" s="461"/>
      <c r="AC9" s="461"/>
      <c r="AD9" s="461"/>
      <c r="AE9" s="461"/>
      <c r="AF9" s="461"/>
      <c r="AG9" s="461"/>
      <c r="AH9" s="461"/>
      <c r="AI9" s="466"/>
      <c r="AJ9" s="461"/>
      <c r="AK9" s="461"/>
      <c r="AL9" s="461"/>
      <c r="AM9" s="461"/>
      <c r="AN9" s="461"/>
      <c r="AO9" s="461"/>
      <c r="AP9" s="461"/>
      <c r="AQ9" s="461"/>
      <c r="AR9" s="461"/>
      <c r="AS9" s="461"/>
      <c r="AT9" s="464"/>
    </row>
    <row r="10" spans="1:46" ht="16.5" customHeight="1">
      <c r="A10" s="465"/>
      <c r="B10" s="590"/>
      <c r="C10" s="590"/>
      <c r="D10" s="590"/>
      <c r="E10" s="590"/>
      <c r="F10" s="590"/>
      <c r="G10" s="590"/>
      <c r="H10" s="590"/>
      <c r="I10" s="590"/>
      <c r="J10" s="591"/>
      <c r="K10" s="462"/>
      <c r="L10" s="461"/>
      <c r="M10" s="461"/>
      <c r="N10" s="461"/>
      <c r="O10" s="461"/>
      <c r="P10" s="461"/>
      <c r="Q10" s="461"/>
      <c r="R10" s="461"/>
      <c r="S10" s="461"/>
      <c r="T10" s="461"/>
      <c r="U10" s="461"/>
      <c r="V10" s="592"/>
      <c r="W10" s="462"/>
      <c r="X10" s="461"/>
      <c r="Y10" s="461"/>
      <c r="Z10" s="461"/>
      <c r="AA10" s="461"/>
      <c r="AB10" s="461"/>
      <c r="AC10" s="461"/>
      <c r="AD10" s="461"/>
      <c r="AE10" s="461"/>
      <c r="AF10" s="461"/>
      <c r="AG10" s="461"/>
      <c r="AH10" s="461"/>
      <c r="AI10" s="466"/>
      <c r="AJ10" s="461"/>
      <c r="AK10" s="461"/>
      <c r="AL10" s="461"/>
      <c r="AM10" s="461"/>
      <c r="AN10" s="461"/>
      <c r="AO10" s="461"/>
      <c r="AP10" s="461"/>
      <c r="AQ10" s="461"/>
      <c r="AR10" s="461"/>
      <c r="AS10" s="461"/>
      <c r="AT10" s="464"/>
    </row>
    <row r="11" spans="1:46" ht="16.5" customHeight="1">
      <c r="A11" s="465">
        <v>2</v>
      </c>
      <c r="B11" s="590" t="str">
        <f>IF(ISTEXT('別紙１④　6事業計画'!B10),'別紙１④　6事業計画'!B10,"")</f>
        <v/>
      </c>
      <c r="C11" s="590"/>
      <c r="D11" s="590"/>
      <c r="E11" s="590"/>
      <c r="F11" s="590"/>
      <c r="G11" s="590"/>
      <c r="H11" s="590"/>
      <c r="I11" s="590"/>
      <c r="J11" s="591"/>
      <c r="K11" s="462"/>
      <c r="L11" s="461"/>
      <c r="M11" s="461"/>
      <c r="N11" s="461"/>
      <c r="O11" s="461"/>
      <c r="P11" s="461"/>
      <c r="Q11" s="461"/>
      <c r="R11" s="461"/>
      <c r="S11" s="461"/>
      <c r="T11" s="461"/>
      <c r="U11" s="461"/>
      <c r="V11" s="592"/>
      <c r="W11" s="462"/>
      <c r="X11" s="461"/>
      <c r="Y11" s="461"/>
      <c r="Z11" s="461"/>
      <c r="AA11" s="461"/>
      <c r="AB11" s="461"/>
      <c r="AC11" s="461"/>
      <c r="AD11" s="461"/>
      <c r="AE11" s="461"/>
      <c r="AF11" s="461"/>
      <c r="AG11" s="461"/>
      <c r="AH11" s="461"/>
      <c r="AI11" s="466"/>
      <c r="AJ11" s="461"/>
      <c r="AK11" s="461"/>
      <c r="AL11" s="461"/>
      <c r="AM11" s="461"/>
      <c r="AN11" s="461"/>
      <c r="AO11" s="461"/>
      <c r="AP11" s="461"/>
      <c r="AQ11" s="461"/>
      <c r="AR11" s="461"/>
      <c r="AS11" s="461"/>
      <c r="AT11" s="464"/>
    </row>
    <row r="12" spans="1:46" ht="16.5" customHeight="1">
      <c r="A12" s="465"/>
      <c r="B12" s="590"/>
      <c r="C12" s="590"/>
      <c r="D12" s="590"/>
      <c r="E12" s="590"/>
      <c r="F12" s="590"/>
      <c r="G12" s="590"/>
      <c r="H12" s="590"/>
      <c r="I12" s="590"/>
      <c r="J12" s="591"/>
      <c r="K12" s="462"/>
      <c r="L12" s="461"/>
      <c r="M12" s="461"/>
      <c r="N12" s="461"/>
      <c r="O12" s="461"/>
      <c r="P12" s="461"/>
      <c r="Q12" s="461"/>
      <c r="R12" s="461"/>
      <c r="S12" s="461"/>
      <c r="T12" s="461"/>
      <c r="U12" s="461"/>
      <c r="V12" s="592"/>
      <c r="W12" s="462"/>
      <c r="X12" s="461"/>
      <c r="Y12" s="461"/>
      <c r="Z12" s="461"/>
      <c r="AA12" s="461"/>
      <c r="AB12" s="461"/>
      <c r="AC12" s="461"/>
      <c r="AD12" s="461"/>
      <c r="AE12" s="461"/>
      <c r="AF12" s="461"/>
      <c r="AG12" s="461"/>
      <c r="AH12" s="461"/>
      <c r="AI12" s="466"/>
      <c r="AJ12" s="461"/>
      <c r="AK12" s="461"/>
      <c r="AL12" s="461"/>
      <c r="AM12" s="461"/>
      <c r="AN12" s="461"/>
      <c r="AO12" s="461"/>
      <c r="AP12" s="461"/>
      <c r="AQ12" s="461"/>
      <c r="AR12" s="461"/>
      <c r="AS12" s="461"/>
      <c r="AT12" s="464"/>
    </row>
    <row r="13" spans="1:46" ht="16.5" customHeight="1">
      <c r="A13" s="465">
        <v>3</v>
      </c>
      <c r="B13" s="590" t="str">
        <f>IF(ISTEXT('別紙１④　6事業計画'!B12),'別紙１④　6事業計画'!B12,"")</f>
        <v/>
      </c>
      <c r="C13" s="590"/>
      <c r="D13" s="590"/>
      <c r="E13" s="590"/>
      <c r="F13" s="590"/>
      <c r="G13" s="590"/>
      <c r="H13" s="590"/>
      <c r="I13" s="590"/>
      <c r="J13" s="591"/>
      <c r="K13" s="462"/>
      <c r="L13" s="461"/>
      <c r="M13" s="461"/>
      <c r="N13" s="461"/>
      <c r="O13" s="461"/>
      <c r="P13" s="461"/>
      <c r="Q13" s="461"/>
      <c r="R13" s="461"/>
      <c r="S13" s="461"/>
      <c r="T13" s="461"/>
      <c r="U13" s="461"/>
      <c r="V13" s="592"/>
      <c r="W13" s="462"/>
      <c r="X13" s="461"/>
      <c r="Y13" s="461"/>
      <c r="Z13" s="461"/>
      <c r="AA13" s="461"/>
      <c r="AB13" s="461"/>
      <c r="AC13" s="461"/>
      <c r="AD13" s="461"/>
      <c r="AE13" s="461"/>
      <c r="AF13" s="461"/>
      <c r="AG13" s="461"/>
      <c r="AH13" s="461"/>
      <c r="AI13" s="466"/>
      <c r="AJ13" s="461"/>
      <c r="AK13" s="461"/>
      <c r="AL13" s="461"/>
      <c r="AM13" s="461"/>
      <c r="AN13" s="461"/>
      <c r="AO13" s="461"/>
      <c r="AP13" s="461"/>
      <c r="AQ13" s="461"/>
      <c r="AR13" s="461"/>
      <c r="AS13" s="461"/>
      <c r="AT13" s="464"/>
    </row>
    <row r="14" spans="1:46" ht="16.5" customHeight="1">
      <c r="A14" s="465"/>
      <c r="B14" s="590"/>
      <c r="C14" s="590"/>
      <c r="D14" s="590"/>
      <c r="E14" s="590"/>
      <c r="F14" s="590"/>
      <c r="G14" s="590"/>
      <c r="H14" s="590"/>
      <c r="I14" s="590"/>
      <c r="J14" s="591"/>
      <c r="K14" s="462"/>
      <c r="L14" s="461"/>
      <c r="M14" s="461"/>
      <c r="N14" s="461"/>
      <c r="O14" s="461"/>
      <c r="P14" s="461"/>
      <c r="Q14" s="461"/>
      <c r="R14" s="461"/>
      <c r="S14" s="461"/>
      <c r="T14" s="461"/>
      <c r="U14" s="461"/>
      <c r="V14" s="592"/>
      <c r="W14" s="462"/>
      <c r="X14" s="461"/>
      <c r="Y14" s="461"/>
      <c r="Z14" s="461"/>
      <c r="AA14" s="461"/>
      <c r="AB14" s="461"/>
      <c r="AC14" s="461"/>
      <c r="AD14" s="461"/>
      <c r="AE14" s="461"/>
      <c r="AF14" s="461"/>
      <c r="AG14" s="461"/>
      <c r="AH14" s="461"/>
      <c r="AI14" s="466"/>
      <c r="AJ14" s="461"/>
      <c r="AK14" s="461"/>
      <c r="AL14" s="461"/>
      <c r="AM14" s="461"/>
      <c r="AN14" s="461"/>
      <c r="AO14" s="461"/>
      <c r="AP14" s="461"/>
      <c r="AQ14" s="461"/>
      <c r="AR14" s="461"/>
      <c r="AS14" s="461"/>
      <c r="AT14" s="464"/>
    </row>
    <row r="15" spans="1:46" ht="16.5" customHeight="1">
      <c r="A15" s="465">
        <v>4</v>
      </c>
      <c r="B15" s="590" t="str">
        <f>IF(ISTEXT('別紙１④　6事業計画'!B14),'別紙１④　6事業計画'!B14,"")</f>
        <v/>
      </c>
      <c r="C15" s="590"/>
      <c r="D15" s="590"/>
      <c r="E15" s="590"/>
      <c r="F15" s="590"/>
      <c r="G15" s="590"/>
      <c r="H15" s="590"/>
      <c r="I15" s="590"/>
      <c r="J15" s="591"/>
      <c r="K15" s="462"/>
      <c r="L15" s="461"/>
      <c r="M15" s="461"/>
      <c r="N15" s="461"/>
      <c r="O15" s="461"/>
      <c r="P15" s="461"/>
      <c r="Q15" s="461"/>
      <c r="R15" s="461"/>
      <c r="S15" s="461"/>
      <c r="T15" s="461"/>
      <c r="U15" s="461"/>
      <c r="V15" s="592"/>
      <c r="W15" s="462"/>
      <c r="X15" s="461"/>
      <c r="Y15" s="461"/>
      <c r="Z15" s="461"/>
      <c r="AA15" s="461"/>
      <c r="AB15" s="461"/>
      <c r="AC15" s="461"/>
      <c r="AD15" s="461"/>
      <c r="AE15" s="461"/>
      <c r="AF15" s="461"/>
      <c r="AG15" s="461"/>
      <c r="AH15" s="461"/>
      <c r="AI15" s="466"/>
      <c r="AJ15" s="461"/>
      <c r="AK15" s="461"/>
      <c r="AL15" s="461"/>
      <c r="AM15" s="461"/>
      <c r="AN15" s="461"/>
      <c r="AO15" s="461"/>
      <c r="AP15" s="461"/>
      <c r="AQ15" s="461"/>
      <c r="AR15" s="461"/>
      <c r="AS15" s="461"/>
      <c r="AT15" s="464"/>
    </row>
    <row r="16" spans="1:46" ht="16.5" customHeight="1">
      <c r="A16" s="465"/>
      <c r="B16" s="590"/>
      <c r="C16" s="590"/>
      <c r="D16" s="590"/>
      <c r="E16" s="590"/>
      <c r="F16" s="590"/>
      <c r="G16" s="590"/>
      <c r="H16" s="590"/>
      <c r="I16" s="590"/>
      <c r="J16" s="591"/>
      <c r="K16" s="462"/>
      <c r="L16" s="461"/>
      <c r="M16" s="461"/>
      <c r="N16" s="461"/>
      <c r="O16" s="461"/>
      <c r="P16" s="461"/>
      <c r="Q16" s="461"/>
      <c r="R16" s="461"/>
      <c r="S16" s="461"/>
      <c r="T16" s="461"/>
      <c r="U16" s="461"/>
      <c r="V16" s="592"/>
      <c r="W16" s="462"/>
      <c r="X16" s="461"/>
      <c r="Y16" s="461"/>
      <c r="Z16" s="461"/>
      <c r="AA16" s="461"/>
      <c r="AB16" s="461"/>
      <c r="AC16" s="461"/>
      <c r="AD16" s="461"/>
      <c r="AE16" s="461"/>
      <c r="AF16" s="461"/>
      <c r="AG16" s="461"/>
      <c r="AH16" s="461"/>
      <c r="AI16" s="466"/>
      <c r="AJ16" s="461"/>
      <c r="AK16" s="461"/>
      <c r="AL16" s="461"/>
      <c r="AM16" s="461"/>
      <c r="AN16" s="461"/>
      <c r="AO16" s="461"/>
      <c r="AP16" s="461"/>
      <c r="AQ16" s="461"/>
      <c r="AR16" s="461"/>
      <c r="AS16" s="461"/>
      <c r="AT16" s="464"/>
    </row>
    <row r="17" spans="1:46" ht="16.5" customHeight="1">
      <c r="A17" s="465">
        <v>5</v>
      </c>
      <c r="B17" s="590" t="str">
        <f>IF(ISTEXT('別紙１④　6事業計画'!B16),'別紙１④　6事業計画'!B16,"")</f>
        <v/>
      </c>
      <c r="C17" s="590"/>
      <c r="D17" s="590"/>
      <c r="E17" s="590"/>
      <c r="F17" s="590"/>
      <c r="G17" s="590"/>
      <c r="H17" s="590"/>
      <c r="I17" s="590"/>
      <c r="J17" s="591"/>
      <c r="K17" s="462"/>
      <c r="L17" s="461"/>
      <c r="M17" s="461"/>
      <c r="N17" s="461"/>
      <c r="O17" s="461"/>
      <c r="P17" s="461"/>
      <c r="Q17" s="461"/>
      <c r="R17" s="461"/>
      <c r="S17" s="461"/>
      <c r="T17" s="461"/>
      <c r="U17" s="461"/>
      <c r="V17" s="592"/>
      <c r="W17" s="462"/>
      <c r="X17" s="461"/>
      <c r="Y17" s="461"/>
      <c r="Z17" s="461"/>
      <c r="AA17" s="461"/>
      <c r="AB17" s="461"/>
      <c r="AC17" s="461"/>
      <c r="AD17" s="461"/>
      <c r="AE17" s="461"/>
      <c r="AF17" s="461"/>
      <c r="AG17" s="461"/>
      <c r="AH17" s="461"/>
      <c r="AI17" s="466"/>
      <c r="AJ17" s="461"/>
      <c r="AK17" s="461"/>
      <c r="AL17" s="461"/>
      <c r="AM17" s="461"/>
      <c r="AN17" s="461"/>
      <c r="AO17" s="461"/>
      <c r="AP17" s="461"/>
      <c r="AQ17" s="461"/>
      <c r="AR17" s="461"/>
      <c r="AS17" s="461"/>
      <c r="AT17" s="464"/>
    </row>
    <row r="18" spans="1:46" ht="16.5" customHeight="1">
      <c r="A18" s="465"/>
      <c r="B18" s="590"/>
      <c r="C18" s="590"/>
      <c r="D18" s="590"/>
      <c r="E18" s="590"/>
      <c r="F18" s="590"/>
      <c r="G18" s="590"/>
      <c r="H18" s="590"/>
      <c r="I18" s="590"/>
      <c r="J18" s="591"/>
      <c r="K18" s="462"/>
      <c r="L18" s="461"/>
      <c r="M18" s="461"/>
      <c r="N18" s="461"/>
      <c r="O18" s="461"/>
      <c r="P18" s="461"/>
      <c r="Q18" s="461"/>
      <c r="R18" s="461"/>
      <c r="S18" s="461"/>
      <c r="T18" s="461"/>
      <c r="U18" s="461"/>
      <c r="V18" s="592"/>
      <c r="W18" s="462"/>
      <c r="X18" s="461"/>
      <c r="Y18" s="461"/>
      <c r="Z18" s="461"/>
      <c r="AA18" s="461"/>
      <c r="AB18" s="461"/>
      <c r="AC18" s="461"/>
      <c r="AD18" s="461"/>
      <c r="AE18" s="461"/>
      <c r="AF18" s="461"/>
      <c r="AG18" s="461"/>
      <c r="AH18" s="461"/>
      <c r="AI18" s="466"/>
      <c r="AJ18" s="461"/>
      <c r="AK18" s="461"/>
      <c r="AL18" s="461"/>
      <c r="AM18" s="461"/>
      <c r="AN18" s="461"/>
      <c r="AO18" s="461"/>
      <c r="AP18" s="461"/>
      <c r="AQ18" s="461"/>
      <c r="AR18" s="461"/>
      <c r="AS18" s="461"/>
      <c r="AT18" s="464"/>
    </row>
    <row r="19" spans="1:46" ht="16.5" customHeight="1">
      <c r="A19" s="465">
        <v>6</v>
      </c>
      <c r="B19" s="590" t="str">
        <f>IF(ISTEXT('別紙１④　6事業計画'!B18),'別紙１④　6事業計画'!B18,"")</f>
        <v/>
      </c>
      <c r="C19" s="590"/>
      <c r="D19" s="590"/>
      <c r="E19" s="590"/>
      <c r="F19" s="590"/>
      <c r="G19" s="590"/>
      <c r="H19" s="590"/>
      <c r="I19" s="590"/>
      <c r="J19" s="591"/>
      <c r="K19" s="462"/>
      <c r="L19" s="461"/>
      <c r="M19" s="461"/>
      <c r="N19" s="461"/>
      <c r="O19" s="461"/>
      <c r="P19" s="461"/>
      <c r="Q19" s="461"/>
      <c r="R19" s="461"/>
      <c r="S19" s="461"/>
      <c r="T19" s="461"/>
      <c r="U19" s="461"/>
      <c r="V19" s="592"/>
      <c r="W19" s="462"/>
      <c r="X19" s="461"/>
      <c r="Y19" s="461"/>
      <c r="Z19" s="461"/>
      <c r="AA19" s="461"/>
      <c r="AB19" s="461"/>
      <c r="AC19" s="461"/>
      <c r="AD19" s="461"/>
      <c r="AE19" s="461"/>
      <c r="AF19" s="461"/>
      <c r="AG19" s="461"/>
      <c r="AH19" s="461"/>
      <c r="AI19" s="466"/>
      <c r="AJ19" s="461"/>
      <c r="AK19" s="461"/>
      <c r="AL19" s="461"/>
      <c r="AM19" s="461"/>
      <c r="AN19" s="461"/>
      <c r="AO19" s="461"/>
      <c r="AP19" s="461"/>
      <c r="AQ19" s="461"/>
      <c r="AR19" s="461"/>
      <c r="AS19" s="461"/>
      <c r="AT19" s="464"/>
    </row>
    <row r="20" spans="1:46" ht="16.5" customHeight="1">
      <c r="A20" s="465"/>
      <c r="B20" s="590"/>
      <c r="C20" s="590"/>
      <c r="D20" s="590"/>
      <c r="E20" s="590"/>
      <c r="F20" s="590"/>
      <c r="G20" s="590"/>
      <c r="H20" s="590"/>
      <c r="I20" s="590"/>
      <c r="J20" s="591"/>
      <c r="K20" s="462"/>
      <c r="L20" s="461"/>
      <c r="M20" s="461"/>
      <c r="N20" s="461"/>
      <c r="O20" s="461"/>
      <c r="P20" s="461"/>
      <c r="Q20" s="461"/>
      <c r="R20" s="461"/>
      <c r="S20" s="461"/>
      <c r="T20" s="461"/>
      <c r="U20" s="461"/>
      <c r="V20" s="592"/>
      <c r="W20" s="462"/>
      <c r="X20" s="461"/>
      <c r="Y20" s="461"/>
      <c r="Z20" s="461"/>
      <c r="AA20" s="461"/>
      <c r="AB20" s="461"/>
      <c r="AC20" s="461"/>
      <c r="AD20" s="461"/>
      <c r="AE20" s="461"/>
      <c r="AF20" s="461"/>
      <c r="AG20" s="461"/>
      <c r="AH20" s="461"/>
      <c r="AI20" s="466"/>
      <c r="AJ20" s="461"/>
      <c r="AK20" s="461"/>
      <c r="AL20" s="461"/>
      <c r="AM20" s="461"/>
      <c r="AN20" s="461"/>
      <c r="AO20" s="461"/>
      <c r="AP20" s="461"/>
      <c r="AQ20" s="461"/>
      <c r="AR20" s="461"/>
      <c r="AS20" s="461"/>
      <c r="AT20" s="464"/>
    </row>
    <row r="21" spans="1:46" ht="16.5" customHeight="1">
      <c r="A21" s="465">
        <v>7</v>
      </c>
      <c r="B21" s="590" t="str">
        <f>IF(ISTEXT('別紙１④　6事業計画'!B20),'別紙１④　6事業計画'!B20,"")</f>
        <v/>
      </c>
      <c r="C21" s="590"/>
      <c r="D21" s="590"/>
      <c r="E21" s="590"/>
      <c r="F21" s="590"/>
      <c r="G21" s="590"/>
      <c r="H21" s="590"/>
      <c r="I21" s="590"/>
      <c r="J21" s="591"/>
      <c r="K21" s="462"/>
      <c r="L21" s="461"/>
      <c r="M21" s="461"/>
      <c r="N21" s="461"/>
      <c r="O21" s="461"/>
      <c r="P21" s="461"/>
      <c r="Q21" s="461"/>
      <c r="R21" s="461"/>
      <c r="S21" s="461"/>
      <c r="T21" s="461"/>
      <c r="U21" s="461"/>
      <c r="V21" s="592"/>
      <c r="W21" s="462"/>
      <c r="X21" s="461"/>
      <c r="Y21" s="461"/>
      <c r="Z21" s="461"/>
      <c r="AA21" s="461"/>
      <c r="AB21" s="461"/>
      <c r="AC21" s="461"/>
      <c r="AD21" s="461"/>
      <c r="AE21" s="461"/>
      <c r="AF21" s="461"/>
      <c r="AG21" s="461"/>
      <c r="AH21" s="461"/>
      <c r="AI21" s="466"/>
      <c r="AJ21" s="461"/>
      <c r="AK21" s="461"/>
      <c r="AL21" s="461"/>
      <c r="AM21" s="461"/>
      <c r="AN21" s="461"/>
      <c r="AO21" s="461"/>
      <c r="AP21" s="461"/>
      <c r="AQ21" s="461"/>
      <c r="AR21" s="461"/>
      <c r="AS21" s="461"/>
      <c r="AT21" s="464"/>
    </row>
    <row r="22" spans="1:46" ht="16.5" customHeight="1">
      <c r="A22" s="465"/>
      <c r="B22" s="590"/>
      <c r="C22" s="590"/>
      <c r="D22" s="590"/>
      <c r="E22" s="590"/>
      <c r="F22" s="590"/>
      <c r="G22" s="590"/>
      <c r="H22" s="590"/>
      <c r="I22" s="590"/>
      <c r="J22" s="591"/>
      <c r="K22" s="462"/>
      <c r="L22" s="461"/>
      <c r="M22" s="461"/>
      <c r="N22" s="461"/>
      <c r="O22" s="461"/>
      <c r="P22" s="461"/>
      <c r="Q22" s="461"/>
      <c r="R22" s="461"/>
      <c r="S22" s="461"/>
      <c r="T22" s="461"/>
      <c r="U22" s="461"/>
      <c r="V22" s="592"/>
      <c r="W22" s="462"/>
      <c r="X22" s="461"/>
      <c r="Y22" s="461"/>
      <c r="Z22" s="461"/>
      <c r="AA22" s="461"/>
      <c r="AB22" s="461"/>
      <c r="AC22" s="461"/>
      <c r="AD22" s="461"/>
      <c r="AE22" s="461"/>
      <c r="AF22" s="461"/>
      <c r="AG22" s="461"/>
      <c r="AH22" s="461"/>
      <c r="AI22" s="466"/>
      <c r="AJ22" s="461"/>
      <c r="AK22" s="461"/>
      <c r="AL22" s="461"/>
      <c r="AM22" s="461"/>
      <c r="AN22" s="461"/>
      <c r="AO22" s="461"/>
      <c r="AP22" s="461"/>
      <c r="AQ22" s="461"/>
      <c r="AR22" s="461"/>
      <c r="AS22" s="461"/>
      <c r="AT22" s="464"/>
    </row>
    <row r="23" spans="1:46" ht="16.5" customHeight="1" thickBot="1">
      <c r="A23" s="465" t="s">
        <v>68</v>
      </c>
      <c r="B23" s="465"/>
      <c r="C23" s="465"/>
      <c r="D23" s="465"/>
      <c r="E23" s="465"/>
      <c r="F23" s="465"/>
      <c r="G23" s="465"/>
      <c r="H23" s="465"/>
      <c r="I23" s="465"/>
      <c r="J23" s="473"/>
      <c r="K23" s="470"/>
      <c r="L23" s="463"/>
      <c r="M23" s="463"/>
      <c r="N23" s="463"/>
      <c r="O23" s="463"/>
      <c r="P23" s="463"/>
      <c r="Q23" s="463"/>
      <c r="R23" s="463"/>
      <c r="S23" s="463"/>
      <c r="T23" s="463"/>
      <c r="U23" s="463"/>
      <c r="V23" s="589"/>
      <c r="W23" s="468"/>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row>
    <row r="24" spans="1:46" ht="16.5" customHeight="1">
      <c r="A24" s="1" t="s">
        <v>69</v>
      </c>
    </row>
    <row r="25" spans="1:46" ht="16.5" customHeight="1">
      <c r="A25" s="1" t="s">
        <v>395</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 ref="T9:V10"/>
    <mergeCell ref="W9:Y10"/>
    <mergeCell ref="Z9:AB10"/>
    <mergeCell ref="AC9:AE10"/>
    <mergeCell ref="U3:X3"/>
    <mergeCell ref="A4:J8"/>
    <mergeCell ref="K6:M8"/>
    <mergeCell ref="N6:P8"/>
    <mergeCell ref="Q6:S8"/>
    <mergeCell ref="T6:V8"/>
    <mergeCell ref="W6:Y8"/>
    <mergeCell ref="AE4:AH5"/>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2"/>
  <sheetViews>
    <sheetView view="pageBreakPreview" zoomScale="115" zoomScaleNormal="100" zoomScaleSheetLayoutView="115" workbookViewId="0">
      <selection activeCell="K21" sqref="K21:N21"/>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3" t="s">
        <v>430</v>
      </c>
      <c r="B1" s="493"/>
      <c r="C1" s="493"/>
      <c r="D1" s="493"/>
      <c r="E1" s="493"/>
      <c r="F1" s="493"/>
      <c r="G1" s="493"/>
      <c r="H1" s="493"/>
      <c r="I1" s="493"/>
      <c r="J1" s="493"/>
      <c r="K1" s="493"/>
      <c r="L1" s="493"/>
    </row>
    <row r="2" spans="1:12" ht="24" customHeight="1">
      <c r="A2" s="128" t="s">
        <v>358</v>
      </c>
      <c r="B2" s="95"/>
      <c r="C2" s="95"/>
      <c r="D2" s="95"/>
      <c r="E2" s="95"/>
      <c r="F2" s="95"/>
      <c r="G2" s="95"/>
      <c r="H2" s="95"/>
      <c r="I2" s="95"/>
      <c r="J2" s="95"/>
      <c r="K2" s="95"/>
      <c r="L2" s="113" t="s">
        <v>299</v>
      </c>
    </row>
    <row r="3" spans="1:12" ht="13.5" customHeight="1">
      <c r="A3" s="494"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610" t="s">
        <v>118</v>
      </c>
      <c r="K3" s="475"/>
      <c r="L3" s="611"/>
    </row>
    <row r="4" spans="1:12" ht="45.75" customHeight="1">
      <c r="A4" s="495"/>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51">
        <f>'別紙１⑤　７事業の経費明細'!B5</f>
        <v>0</v>
      </c>
      <c r="C5" s="151">
        <f>'別紙１⑤　７事業の経費明細'!C5</f>
        <v>0</v>
      </c>
      <c r="D5" s="151">
        <f>'別紙１⑤　７事業の経費明細'!D5</f>
        <v>0</v>
      </c>
      <c r="E5" s="136" t="str">
        <f>IF(ISTEXT('別紙１⑤　７事業の経費明細'!E5),'別紙１⑤　７事業の経費明細'!E5,"")</f>
        <v/>
      </c>
      <c r="F5" s="151">
        <f>'別紙１⑤　７事業の経費明細'!F5</f>
        <v>0</v>
      </c>
      <c r="G5" s="151">
        <f>'別紙１⑤　７事業の経費明細'!G5</f>
        <v>0</v>
      </c>
      <c r="H5" s="151">
        <f>'別紙１⑤　７事業の経費明細'!H5</f>
        <v>0</v>
      </c>
      <c r="I5" s="136" t="str">
        <f>IF(ISTEXT('別紙１⑤　７事業の経費明細'!I5),'別紙１⑤　７事業の経費明細'!I5,"")</f>
        <v/>
      </c>
      <c r="J5" s="25">
        <f>B5+F5</f>
        <v>0</v>
      </c>
      <c r="K5" s="25">
        <f t="shared" ref="K5:L16" si="0">C5+G5</f>
        <v>0</v>
      </c>
      <c r="L5" s="25">
        <f t="shared" si="0"/>
        <v>0</v>
      </c>
    </row>
    <row r="6" spans="1:12" ht="23.25" customHeight="1">
      <c r="A6" s="26" t="s">
        <v>156</v>
      </c>
      <c r="B6" s="151">
        <f>'別紙１⑤　７事業の経費明細'!B6</f>
        <v>0</v>
      </c>
      <c r="C6" s="151">
        <f>'別紙１⑤　７事業の経費明細'!C6</f>
        <v>0</v>
      </c>
      <c r="D6" s="151">
        <f>'別紙１⑤　７事業の経費明細'!D6</f>
        <v>0</v>
      </c>
      <c r="E6" s="136" t="str">
        <f>IF(ISTEXT('別紙１⑤　７事業の経費明細'!E6),'別紙１⑤　７事業の経費明細'!E6,"")</f>
        <v/>
      </c>
      <c r="F6" s="151">
        <f>'別紙１⑤　７事業の経費明細'!F6</f>
        <v>0</v>
      </c>
      <c r="G6" s="151">
        <f>'別紙１⑤　７事業の経費明細'!G6</f>
        <v>0</v>
      </c>
      <c r="H6" s="151">
        <f>'別紙１⑤　７事業の経費明細'!H6</f>
        <v>0</v>
      </c>
      <c r="I6" s="136" t="str">
        <f>IF(ISTEXT('別紙１⑤　７事業の経費明細'!I6),'別紙１⑤　７事業の経費明細'!I6,"")</f>
        <v/>
      </c>
      <c r="J6" s="25">
        <f t="shared" ref="J6:J16" si="1">B6+F6</f>
        <v>0</v>
      </c>
      <c r="K6" s="25">
        <f t="shared" si="0"/>
        <v>0</v>
      </c>
      <c r="L6" s="25">
        <f t="shared" si="0"/>
        <v>0</v>
      </c>
    </row>
    <row r="7" spans="1:12" ht="25.15" customHeight="1">
      <c r="A7" s="26" t="s">
        <v>123</v>
      </c>
      <c r="B7" s="151">
        <f>'別紙１⑤　７事業の経費明細'!B7</f>
        <v>0</v>
      </c>
      <c r="C7" s="151">
        <f>'別紙１⑤　７事業の経費明細'!C7</f>
        <v>0</v>
      </c>
      <c r="D7" s="151">
        <f>'別紙１⑤　７事業の経費明細'!D7</f>
        <v>0</v>
      </c>
      <c r="E7" s="136" t="str">
        <f>IF(ISTEXT('別紙１⑤　７事業の経費明細'!E7),'別紙１⑤　７事業の経費明細'!E7,"")</f>
        <v/>
      </c>
      <c r="F7" s="151">
        <f>'別紙１⑤　７事業の経費明細'!F7</f>
        <v>0</v>
      </c>
      <c r="G7" s="151">
        <f>'別紙１⑤　７事業の経費明細'!G7</f>
        <v>0</v>
      </c>
      <c r="H7" s="151">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51">
        <f>'別紙１⑤　７事業の経費明細'!B8</f>
        <v>0</v>
      </c>
      <c r="C8" s="151">
        <f>'別紙１⑤　７事業の経費明細'!C8</f>
        <v>0</v>
      </c>
      <c r="D8" s="151">
        <f>'別紙１⑤　７事業の経費明細'!D8</f>
        <v>0</v>
      </c>
      <c r="E8" s="136" t="str">
        <f>IF(ISTEXT('別紙１⑤　７事業の経費明細'!E8),'別紙１⑤　７事業の経費明細'!E8,"")</f>
        <v/>
      </c>
      <c r="F8" s="151">
        <f>'別紙１⑤　７事業の経費明細'!F8</f>
        <v>0</v>
      </c>
      <c r="G8" s="151">
        <f>'別紙１⑤　７事業の経費明細'!G8</f>
        <v>0</v>
      </c>
      <c r="H8" s="151">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51">
        <f>'別紙１⑤　７事業の経費明細'!B9</f>
        <v>0</v>
      </c>
      <c r="C9" s="151">
        <f>'別紙１⑤　７事業の経費明細'!C9</f>
        <v>0</v>
      </c>
      <c r="D9" s="151">
        <f>'別紙１⑤　７事業の経費明細'!D9</f>
        <v>0</v>
      </c>
      <c r="E9" s="136" t="str">
        <f>IF(ISTEXT('別紙１⑤　７事業の経費明細'!E9),'別紙１⑤　７事業の経費明細'!E9,"")</f>
        <v/>
      </c>
      <c r="F9" s="151">
        <f>'別紙１⑤　７事業の経費明細'!F9</f>
        <v>0</v>
      </c>
      <c r="G9" s="151">
        <f>'別紙１⑤　７事業の経費明細'!G9</f>
        <v>0</v>
      </c>
      <c r="H9" s="151">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51">
        <f>'別紙１⑤　７事業の経費明細'!B10</f>
        <v>0</v>
      </c>
      <c r="C10" s="151">
        <f>'別紙１⑤　７事業の経費明細'!C10</f>
        <v>0</v>
      </c>
      <c r="D10" s="151">
        <f>'別紙１⑤　７事業の経費明細'!D10</f>
        <v>0</v>
      </c>
      <c r="E10" s="136" t="str">
        <f>IF(ISTEXT('別紙１⑤　７事業の経費明細'!E10),'別紙１⑤　７事業の経費明細'!E10,"")</f>
        <v/>
      </c>
      <c r="F10" s="151">
        <f>'別紙１⑤　７事業の経費明細'!F10</f>
        <v>0</v>
      </c>
      <c r="G10" s="151">
        <f>'別紙１⑤　７事業の経費明細'!G10</f>
        <v>0</v>
      </c>
      <c r="H10" s="151">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51">
        <f>'別紙１⑤　７事業の経費明細'!B11</f>
        <v>0</v>
      </c>
      <c r="C11" s="151">
        <f>'別紙１⑤　７事業の経費明細'!C11</f>
        <v>0</v>
      </c>
      <c r="D11" s="151">
        <f>'別紙１⑤　７事業の経費明細'!D11</f>
        <v>0</v>
      </c>
      <c r="E11" s="136" t="str">
        <f>IF(ISTEXT('別紙１⑤　７事業の経費明細'!E11),'別紙１⑤　７事業の経費明細'!E11,"")</f>
        <v/>
      </c>
      <c r="F11" s="151">
        <f>'別紙１⑤　７事業の経費明細'!F11</f>
        <v>0</v>
      </c>
      <c r="G11" s="151">
        <f>'別紙１⑤　７事業の経費明細'!G11</f>
        <v>0</v>
      </c>
      <c r="H11" s="151">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51">
        <f>'別紙１⑤　７事業の経費明細'!B12</f>
        <v>0</v>
      </c>
      <c r="C12" s="151">
        <f>'別紙１⑤　７事業の経費明細'!C12</f>
        <v>0</v>
      </c>
      <c r="D12" s="151">
        <f>'別紙１⑤　７事業の経費明細'!D12</f>
        <v>0</v>
      </c>
      <c r="E12" s="136" t="str">
        <f>IF(ISTEXT('別紙１⑤　７事業の経費明細'!E12),'別紙１⑤　７事業の経費明細'!E12,"")</f>
        <v/>
      </c>
      <c r="F12" s="151">
        <f>'別紙１⑤　７事業の経費明細'!F12</f>
        <v>0</v>
      </c>
      <c r="G12" s="151">
        <f>'別紙１⑤　７事業の経費明細'!G12</f>
        <v>0</v>
      </c>
      <c r="H12" s="151">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51">
        <f>'別紙１⑤　７事業の経費明細'!B13</f>
        <v>0</v>
      </c>
      <c r="C13" s="151">
        <f>'別紙１⑤　７事業の経費明細'!C13</f>
        <v>0</v>
      </c>
      <c r="D13" s="151">
        <f>'別紙１⑤　７事業の経費明細'!D13</f>
        <v>0</v>
      </c>
      <c r="E13" s="136" t="str">
        <f>IF(ISTEXT('別紙１⑤　７事業の経費明細'!E13),'別紙１⑤　７事業の経費明細'!E13,"")</f>
        <v/>
      </c>
      <c r="F13" s="151">
        <f>'別紙１⑤　７事業の経費明細'!F13</f>
        <v>0</v>
      </c>
      <c r="G13" s="151">
        <f>'別紙１⑤　７事業の経費明細'!G13</f>
        <v>0</v>
      </c>
      <c r="H13" s="151">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51">
        <f>'別紙１⑤　７事業の経費明細'!B14</f>
        <v>0</v>
      </c>
      <c r="C14" s="151">
        <f>'別紙１⑤　７事業の経費明細'!C14</f>
        <v>0</v>
      </c>
      <c r="D14" s="151">
        <f>'別紙１⑤　７事業の経費明細'!D14</f>
        <v>0</v>
      </c>
      <c r="E14" s="136" t="str">
        <f>IF(ISTEXT('別紙１⑤　７事業の経費明細'!E14),'別紙１⑤　７事業の経費明細'!E14,"")</f>
        <v/>
      </c>
      <c r="F14" s="151">
        <f>'別紙１⑤　７事業の経費明細'!F14</f>
        <v>0</v>
      </c>
      <c r="G14" s="151">
        <f>'別紙１⑤　７事業の経費明細'!G14</f>
        <v>0</v>
      </c>
      <c r="H14" s="151">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51">
        <f>'別紙１⑤　７事業の経費明細'!B15</f>
        <v>0</v>
      </c>
      <c r="C15" s="151">
        <f>'別紙１⑤　７事業の経費明細'!C15</f>
        <v>0</v>
      </c>
      <c r="D15" s="151">
        <f>'別紙１⑤　７事業の経費明細'!D15</f>
        <v>0</v>
      </c>
      <c r="E15" s="136" t="str">
        <f>IF(ISTEXT('別紙１⑤　７事業の経費明細'!E15),'別紙１⑤　７事業の経費明細'!E15,"")</f>
        <v/>
      </c>
      <c r="F15" s="151">
        <f>'別紙１⑤　７事業の経費明細'!F15</f>
        <v>0</v>
      </c>
      <c r="G15" s="151">
        <f>'別紙１⑤　７事業の経費明細'!G15</f>
        <v>0</v>
      </c>
      <c r="H15" s="151">
        <f>'別紙１⑤　７事業の経費明細'!H15</f>
        <v>0</v>
      </c>
      <c r="I15" s="136" t="str">
        <f>IF(ISTEXT('別紙１⑤　７事業の経費明細'!I15),'別紙１⑤　７事業の経費明細'!I15,"")</f>
        <v/>
      </c>
      <c r="J15" s="25">
        <f t="shared" si="1"/>
        <v>0</v>
      </c>
      <c r="K15" s="25">
        <f>C15+G15</f>
        <v>0</v>
      </c>
      <c r="L15" s="25">
        <f>D15+H15</f>
        <v>0</v>
      </c>
    </row>
    <row r="16" spans="1:12" ht="25.15" customHeight="1">
      <c r="A16" s="26" t="s">
        <v>132</v>
      </c>
      <c r="B16" s="151">
        <f>'別紙１⑤　７事業の経費明細'!B16</f>
        <v>0</v>
      </c>
      <c r="C16" s="151">
        <f>'別紙１⑤　７事業の経費明細'!C16</f>
        <v>0</v>
      </c>
      <c r="D16" s="151">
        <f>'別紙１⑤　７事業の経費明細'!D16</f>
        <v>0</v>
      </c>
      <c r="E16" s="136" t="str">
        <f>IF(ISTEXT('別紙１⑤　７事業の経費明細'!E16),'別紙１⑤　７事業の経費明細'!E16,"")</f>
        <v/>
      </c>
      <c r="F16" s="151">
        <f>'別紙１⑤　７事業の経費明細'!F16</f>
        <v>0</v>
      </c>
      <c r="G16" s="151">
        <f>'別紙１⑤　７事業の経費明細'!G16</f>
        <v>0</v>
      </c>
      <c r="H16" s="151">
        <f>'別紙１⑤　７事業の経費明細'!H16</f>
        <v>0</v>
      </c>
      <c r="I16" s="136" t="str">
        <f>IF(ISTEXT('別紙１⑤　７事業の経費明細'!I16),'別紙１⑤　７事業の経費明細'!I16,"")</f>
        <v/>
      </c>
      <c r="J16" s="25">
        <f t="shared" si="1"/>
        <v>0</v>
      </c>
      <c r="K16" s="25">
        <f t="shared" si="0"/>
        <v>0</v>
      </c>
      <c r="L16" s="25">
        <f t="shared" si="0"/>
        <v>0</v>
      </c>
    </row>
    <row r="17" spans="1:12" ht="11.25" customHeight="1">
      <c r="A17" s="494" t="s">
        <v>133</v>
      </c>
      <c r="B17" s="38" t="s">
        <v>134</v>
      </c>
      <c r="C17" s="39"/>
      <c r="D17" s="27" t="s">
        <v>135</v>
      </c>
      <c r="F17" s="27" t="s">
        <v>136</v>
      </c>
      <c r="G17" s="27"/>
      <c r="H17" s="27" t="s">
        <v>137</v>
      </c>
      <c r="I17" s="27"/>
      <c r="J17" s="27" t="s">
        <v>138</v>
      </c>
      <c r="K17" s="40"/>
      <c r="L17" s="27" t="s">
        <v>139</v>
      </c>
    </row>
    <row r="18" spans="1:12" ht="35.450000000000003" customHeight="1">
      <c r="A18" s="495"/>
      <c r="B18" s="28">
        <f>SUM(B5:B16)</f>
        <v>0</v>
      </c>
      <c r="C18" s="28">
        <f t="shared" ref="C18:D18" si="2">SUM(C5:C16)</f>
        <v>0</v>
      </c>
      <c r="D18" s="28">
        <f t="shared" si="2"/>
        <v>0</v>
      </c>
      <c r="E18" s="41"/>
      <c r="F18" s="28">
        <f t="shared" ref="F18" si="3">SUM(F5:F16)</f>
        <v>0</v>
      </c>
      <c r="G18" s="28">
        <f>SUM(G5:G16)</f>
        <v>0</v>
      </c>
      <c r="H18" s="28">
        <f>SUM(H5:H16)</f>
        <v>0</v>
      </c>
      <c r="I18" s="29"/>
      <c r="J18" s="28">
        <f>SUM(J5:J16)</f>
        <v>0</v>
      </c>
      <c r="K18" s="28">
        <f t="shared" ref="K18:L18" si="4">SUM(K5:K16)</f>
        <v>0</v>
      </c>
      <c r="L18" s="28">
        <f t="shared" si="4"/>
        <v>0</v>
      </c>
    </row>
    <row r="19" spans="1:12" ht="6" customHeight="1">
      <c r="A19" s="30"/>
    </row>
    <row r="20" spans="1:12" ht="53.45" customHeight="1">
      <c r="A20" s="492" t="s">
        <v>323</v>
      </c>
      <c r="B20" s="492"/>
      <c r="C20" s="492"/>
      <c r="D20" s="492"/>
      <c r="E20" s="492"/>
      <c r="F20" s="492"/>
      <c r="G20" s="492"/>
      <c r="H20" s="492"/>
      <c r="I20" s="492"/>
      <c r="J20" s="492"/>
      <c r="K20" s="492"/>
      <c r="L20" s="492"/>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IF(B18=(SUM('交付申請書別紙１② ３売上・利益等の計画'!N9,'交付申請書別紙１② ３売上・利益等の計画'!N13)),"OK","NG")</f>
        <v>OK</v>
      </c>
      <c r="F22" s="110" t="str">
        <f>IF(F18=(SUM('交付申請書別紙１② ３売上・利益等の計画'!T9,'交付申請書別紙１② ３売上・利益等の計画'!T13)),"OK","NG")</f>
        <v>OK</v>
      </c>
      <c r="J22" s="110" t="str">
        <f>IF(J18='交付申請書別紙１③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view="pageBreakPreview" topLeftCell="A6"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498" t="s">
        <v>391</v>
      </c>
      <c r="B6" s="498"/>
      <c r="C6" s="498"/>
      <c r="D6" s="498"/>
      <c r="E6" s="498"/>
      <c r="F6" s="498"/>
      <c r="G6" s="498"/>
      <c r="H6" s="498"/>
      <c r="I6" s="498"/>
      <c r="J6" s="498"/>
      <c r="K6" s="498"/>
      <c r="L6" s="498"/>
      <c r="M6" s="498"/>
      <c r="N6" s="498"/>
      <c r="O6" s="498"/>
      <c r="P6" s="498"/>
      <c r="Q6" s="498"/>
      <c r="R6" s="498"/>
      <c r="S6" s="498"/>
      <c r="T6" s="498"/>
      <c r="U6" s="498"/>
      <c r="V6" s="498"/>
      <c r="W6" s="498"/>
      <c r="X6" s="498"/>
    </row>
    <row r="7" spans="1:24" ht="16.5" customHeight="1">
      <c r="B7" s="147"/>
      <c r="E7" s="146"/>
      <c r="F7" s="146"/>
      <c r="G7" s="146"/>
    </row>
    <row r="8" spans="1:24" ht="27.75" customHeight="1">
      <c r="A8" s="499" t="s">
        <v>392</v>
      </c>
      <c r="B8" s="499"/>
      <c r="C8" s="499"/>
      <c r="D8" s="499"/>
      <c r="E8" s="499"/>
      <c r="F8" s="499"/>
      <c r="G8" s="499"/>
      <c r="H8" s="499"/>
      <c r="I8" s="499"/>
      <c r="J8" s="499"/>
      <c r="K8" s="499"/>
      <c r="L8" s="499"/>
      <c r="M8" s="499"/>
      <c r="N8" s="499"/>
      <c r="O8" s="499"/>
      <c r="P8" s="499"/>
      <c r="Q8" s="499"/>
      <c r="R8" s="499"/>
      <c r="S8" s="499"/>
      <c r="T8" s="499"/>
      <c r="U8" s="499"/>
      <c r="V8" s="499"/>
      <c r="W8" s="499"/>
      <c r="X8" s="499"/>
    </row>
    <row r="9" spans="1:24" ht="27.75" customHeight="1">
      <c r="A9" s="499" t="s">
        <v>383</v>
      </c>
      <c r="B9" s="499"/>
      <c r="C9" s="499"/>
      <c r="D9" s="499"/>
      <c r="E9" s="499"/>
      <c r="F9" s="499"/>
      <c r="G9" s="499"/>
      <c r="H9" s="499"/>
      <c r="I9" s="499"/>
      <c r="J9" s="499"/>
      <c r="K9" s="499"/>
      <c r="L9" s="499"/>
      <c r="M9" s="499"/>
      <c r="N9" s="499"/>
      <c r="O9" s="499"/>
      <c r="P9" s="499"/>
      <c r="Q9" s="499"/>
      <c r="R9" s="499"/>
      <c r="S9" s="499"/>
      <c r="T9" s="499"/>
      <c r="U9" s="499"/>
      <c r="V9" s="499"/>
      <c r="W9" s="499"/>
      <c r="X9" s="499"/>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view="pageBreakPreview" zoomScale="85" zoomScaleNormal="100" zoomScaleSheetLayoutView="85" workbookViewId="0">
      <selection activeCell="K21" sqref="K21:N21"/>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27" t="s">
        <v>252</v>
      </c>
      <c r="F3" s="227"/>
      <c r="G3" s="227"/>
      <c r="H3" s="227"/>
      <c r="I3" s="227"/>
      <c r="J3" s="227"/>
      <c r="K3" s="227"/>
      <c r="L3" s="227"/>
      <c r="M3" s="227"/>
      <c r="N3" s="227"/>
      <c r="O3" s="227"/>
      <c r="P3" s="227"/>
      <c r="Q3" s="227"/>
      <c r="R3" s="227"/>
      <c r="S3" s="22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5" t="s">
        <v>140</v>
      </c>
      <c r="S5" s="615"/>
      <c r="T5" s="615"/>
      <c r="U5" s="615"/>
      <c r="V5" s="615"/>
      <c r="W5" s="615"/>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24" t="str">
        <f>IF(ISTEXT('別紙１①　１申請者概況　２創業等の状況'!L10),'別紙１①　１申請者概況　２創業等の状況'!L10,"")</f>
        <v/>
      </c>
      <c r="K8" s="224"/>
      <c r="L8" s="224"/>
      <c r="M8" s="224"/>
      <c r="N8" s="224"/>
      <c r="O8" s="224"/>
      <c r="P8" s="224"/>
      <c r="Q8" s="224"/>
      <c r="R8" s="224"/>
      <c r="S8" s="224"/>
      <c r="T8" s="224"/>
      <c r="U8" s="224"/>
      <c r="V8" s="5"/>
      <c r="W8" s="5"/>
    </row>
    <row r="9" spans="1:23" ht="16.5" customHeight="1">
      <c r="A9" s="5"/>
      <c r="B9" s="5"/>
      <c r="C9" s="5"/>
      <c r="D9" s="5"/>
      <c r="E9" s="5"/>
      <c r="F9" s="5" t="s">
        <v>7</v>
      </c>
      <c r="G9" s="6"/>
      <c r="H9" s="5"/>
      <c r="I9" s="5"/>
      <c r="J9" s="224" t="str">
        <f>IF(ISTEXT('別紙１①　１申請者概況　２創業等の状況'!F5),'別紙１①　１申請者概況　２創業等の状況'!F5,"")</f>
        <v/>
      </c>
      <c r="K9" s="224"/>
      <c r="L9" s="224"/>
      <c r="M9" s="224"/>
      <c r="N9" s="224"/>
      <c r="O9" s="224"/>
      <c r="P9" s="224"/>
      <c r="Q9" s="224"/>
      <c r="R9" s="224"/>
      <c r="S9" s="224"/>
      <c r="T9" s="224"/>
      <c r="U9" s="224"/>
      <c r="V9" s="5"/>
      <c r="W9" s="5"/>
    </row>
    <row r="10" spans="1:23" ht="16.5" customHeight="1">
      <c r="A10" s="5"/>
      <c r="B10" s="5"/>
      <c r="C10" s="5"/>
      <c r="D10" s="5"/>
      <c r="E10" s="5"/>
      <c r="F10" s="5" t="s">
        <v>12</v>
      </c>
      <c r="G10" s="6"/>
      <c r="H10" s="5"/>
      <c r="I10" s="5"/>
      <c r="J10" s="224" t="str">
        <f>IF(ISTEXT('別紙１①　１申請者概況　２創業等の状況'!H7),'別紙１①　１申請者概況　２創業等の状況'!H7,"")</f>
        <v/>
      </c>
      <c r="K10" s="224"/>
      <c r="L10" s="224"/>
      <c r="M10" s="224"/>
      <c r="N10" s="224" t="str">
        <f>IF(ISTEXT('別紙１①　１申請者概況　２創業等の状況'!H9),'別紙１①　１申請者概況　２創業等の状況'!H9,"")</f>
        <v/>
      </c>
      <c r="O10" s="224"/>
      <c r="P10" s="224"/>
      <c r="Q10" s="224"/>
      <c r="R10" s="224"/>
      <c r="S10" s="224"/>
      <c r="T10" s="224"/>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2"/>
      <c r="K12" s="612"/>
      <c r="L12" s="612"/>
      <c r="M12" s="612"/>
      <c r="N12" s="612"/>
      <c r="O12" s="612"/>
      <c r="P12" s="612"/>
      <c r="Q12" s="612"/>
      <c r="R12" s="612"/>
      <c r="S12" s="612"/>
      <c r="T12" s="612"/>
      <c r="U12" s="612"/>
      <c r="V12" s="612"/>
      <c r="W12" s="612"/>
    </row>
    <row r="13" spans="1:23" ht="16.5" customHeight="1">
      <c r="A13" s="5"/>
      <c r="B13" s="5"/>
      <c r="C13" s="5"/>
      <c r="D13" s="5"/>
      <c r="E13" s="5"/>
      <c r="F13" s="5" t="s">
        <v>174</v>
      </c>
      <c r="G13" s="6"/>
      <c r="H13" s="5"/>
      <c r="I13" s="5"/>
      <c r="J13" s="612"/>
      <c r="K13" s="612"/>
      <c r="L13" s="612"/>
      <c r="M13" s="612"/>
      <c r="N13" s="612"/>
      <c r="O13" s="612"/>
      <c r="P13" s="612"/>
      <c r="Q13" s="612"/>
      <c r="R13" s="612"/>
      <c r="S13" s="612"/>
      <c r="T13" s="612"/>
      <c r="U13" s="612"/>
      <c r="V13" s="612"/>
      <c r="W13" s="612"/>
    </row>
    <row r="14" spans="1:23" ht="16.5" customHeight="1">
      <c r="A14" s="5"/>
      <c r="B14" s="5"/>
      <c r="C14" s="5"/>
      <c r="D14" s="5"/>
      <c r="E14" s="5"/>
      <c r="F14" s="5" t="s">
        <v>43</v>
      </c>
      <c r="G14" s="6"/>
      <c r="H14" s="5"/>
      <c r="I14" s="5"/>
      <c r="J14" s="612"/>
      <c r="K14" s="612"/>
      <c r="L14" s="612"/>
      <c r="M14" s="612"/>
      <c r="N14" s="612"/>
      <c r="O14" s="612"/>
      <c r="P14" s="612"/>
      <c r="Q14" s="612"/>
      <c r="R14" s="612"/>
      <c r="S14" s="612"/>
      <c r="T14" s="612"/>
      <c r="U14" s="612"/>
      <c r="V14" s="612"/>
      <c r="W14" s="612"/>
    </row>
    <row r="15" spans="1:23" ht="16.5" customHeight="1">
      <c r="A15" s="5"/>
      <c r="B15" s="5"/>
      <c r="C15" s="5"/>
      <c r="D15" s="5"/>
      <c r="E15" s="5"/>
      <c r="F15" s="5" t="s">
        <v>175</v>
      </c>
      <c r="G15" s="6"/>
      <c r="H15" s="5"/>
      <c r="I15" s="5"/>
      <c r="J15" s="612"/>
      <c r="K15" s="612"/>
      <c r="L15" s="612"/>
      <c r="M15" s="612"/>
      <c r="N15" s="612"/>
      <c r="O15" s="612"/>
      <c r="P15" s="612"/>
      <c r="Q15" s="612"/>
      <c r="R15" s="612"/>
      <c r="S15" s="612"/>
      <c r="T15" s="612"/>
      <c r="U15" s="612"/>
      <c r="V15" s="612"/>
      <c r="W15" s="612"/>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13" t="s">
        <v>396</v>
      </c>
      <c r="B17" s="613"/>
      <c r="C17" s="613"/>
      <c r="D17" s="613"/>
      <c r="E17" s="613"/>
      <c r="F17" s="613"/>
      <c r="G17" s="613"/>
      <c r="H17" s="613"/>
      <c r="I17" s="613"/>
      <c r="J17" s="613"/>
      <c r="K17" s="613"/>
      <c r="L17" s="613"/>
      <c r="M17" s="613"/>
      <c r="N17" s="613"/>
      <c r="O17" s="613"/>
      <c r="P17" s="613"/>
      <c r="Q17" s="613"/>
      <c r="R17" s="613"/>
      <c r="S17" s="613"/>
      <c r="T17" s="613"/>
      <c r="U17" s="613"/>
      <c r="V17" s="613"/>
      <c r="W17" s="613"/>
    </row>
    <row r="18" spans="1:23" ht="16.5" customHeight="1">
      <c r="A18" s="613"/>
      <c r="B18" s="613"/>
      <c r="C18" s="613"/>
      <c r="D18" s="613"/>
      <c r="E18" s="613"/>
      <c r="F18" s="613"/>
      <c r="G18" s="613"/>
      <c r="H18" s="613"/>
      <c r="I18" s="613"/>
      <c r="J18" s="613"/>
      <c r="K18" s="613"/>
      <c r="L18" s="613"/>
      <c r="M18" s="613"/>
      <c r="N18" s="613"/>
      <c r="O18" s="613"/>
      <c r="P18" s="613"/>
      <c r="Q18" s="613"/>
      <c r="R18" s="613"/>
      <c r="S18" s="613"/>
      <c r="T18" s="613"/>
      <c r="U18" s="613"/>
      <c r="V18" s="613"/>
      <c r="W18" s="61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24" t="s">
        <v>25</v>
      </c>
      <c r="B20" s="224"/>
      <c r="C20" s="224"/>
      <c r="D20" s="224"/>
      <c r="E20" s="614">
        <f>'様式第1号　認定申請書'!E16</f>
        <v>0</v>
      </c>
      <c r="F20" s="614"/>
      <c r="G20" s="614"/>
      <c r="H20" s="614"/>
      <c r="I20" s="614"/>
      <c r="J20" s="614"/>
      <c r="K20" s="614"/>
      <c r="L20" s="614"/>
      <c r="M20" s="614"/>
      <c r="N20" s="614"/>
      <c r="O20" s="614"/>
      <c r="P20" s="614"/>
      <c r="Q20" s="614"/>
      <c r="R20" s="614"/>
      <c r="S20" s="614"/>
      <c r="T20" s="614"/>
      <c r="U20" s="614"/>
      <c r="V20" s="614"/>
      <c r="W20" s="614"/>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2:W12"/>
    <mergeCell ref="E3:S3"/>
    <mergeCell ref="R5:W5"/>
    <mergeCell ref="J8:U8"/>
    <mergeCell ref="J9:U9"/>
    <mergeCell ref="J10:M10"/>
    <mergeCell ref="N10:T10"/>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view="pageBreakPreview" topLeftCell="A2" zoomScaleNormal="100" zoomScaleSheetLayoutView="100" workbookViewId="0">
      <selection activeCell="K21" sqref="K21:N21"/>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37" t="s">
        <v>259</v>
      </c>
      <c r="K2" s="637"/>
      <c r="L2" s="637"/>
      <c r="M2" s="637"/>
      <c r="N2" s="637"/>
      <c r="O2" s="637"/>
      <c r="P2" s="637"/>
      <c r="Q2" s="637"/>
      <c r="R2" s="637"/>
      <c r="S2" s="637"/>
      <c r="T2" s="637"/>
    </row>
    <row r="3" spans="1:29" ht="6.6" customHeight="1">
      <c r="H3" s="45"/>
      <c r="I3" s="45"/>
      <c r="J3" s="637"/>
      <c r="K3" s="637"/>
      <c r="L3" s="637"/>
      <c r="M3" s="637"/>
      <c r="N3" s="637"/>
      <c r="O3" s="637"/>
      <c r="P3" s="637"/>
      <c r="Q3" s="637"/>
      <c r="R3" s="637"/>
      <c r="S3" s="637"/>
      <c r="T3" s="637"/>
    </row>
    <row r="4" spans="1:29" ht="15" customHeight="1">
      <c r="A4" s="46" t="s">
        <v>260</v>
      </c>
      <c r="B4" s="46" t="s">
        <v>261</v>
      </c>
      <c r="C4" s="46"/>
      <c r="D4" s="46"/>
    </row>
    <row r="5" spans="1:29" ht="15" customHeight="1">
      <c r="A5" s="638" t="str">
        <f>IF(ISTEXT('様式第1号　認定申請書'!E16),'様式第1号　認定申請書'!E16,"")</f>
        <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2"/>
    </row>
    <row r="6" spans="1:29" ht="15" customHeight="1">
      <c r="A6" s="639"/>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4"/>
    </row>
    <row r="7" spans="1:29" ht="15" customHeight="1">
      <c r="A7" s="46" t="s">
        <v>262</v>
      </c>
      <c r="B7" s="46" t="s">
        <v>263</v>
      </c>
      <c r="C7" s="46"/>
      <c r="D7" s="46"/>
    </row>
    <row r="8" spans="1:29" ht="15" customHeight="1">
      <c r="A8" s="587" t="s">
        <v>264</v>
      </c>
      <c r="B8" s="587"/>
      <c r="C8" s="587"/>
      <c r="D8" s="587"/>
      <c r="E8" s="640"/>
      <c r="F8" s="641"/>
      <c r="G8" s="641"/>
      <c r="H8" s="641"/>
      <c r="I8" s="641"/>
      <c r="J8" s="641"/>
      <c r="K8" s="641"/>
      <c r="L8" s="641"/>
      <c r="M8" s="641"/>
      <c r="N8" s="641"/>
      <c r="O8" s="641"/>
      <c r="P8" s="641"/>
      <c r="Q8" s="641"/>
      <c r="R8" s="641"/>
      <c r="S8" s="641"/>
      <c r="T8" s="641"/>
      <c r="U8" s="641"/>
      <c r="V8" s="641"/>
      <c r="W8" s="641"/>
      <c r="X8" s="641"/>
      <c r="Y8" s="641"/>
      <c r="Z8" s="641"/>
      <c r="AA8" s="641"/>
      <c r="AB8" s="641"/>
      <c r="AC8" s="642"/>
    </row>
    <row r="9" spans="1:29" ht="15" customHeight="1">
      <c r="A9" s="587"/>
      <c r="B9" s="587"/>
      <c r="C9" s="587"/>
      <c r="D9" s="587"/>
      <c r="E9" s="643"/>
      <c r="F9" s="644"/>
      <c r="G9" s="644"/>
      <c r="H9" s="644"/>
      <c r="I9" s="644"/>
      <c r="J9" s="644"/>
      <c r="K9" s="644"/>
      <c r="L9" s="644"/>
      <c r="M9" s="644"/>
      <c r="N9" s="644"/>
      <c r="O9" s="644"/>
      <c r="P9" s="644"/>
      <c r="Q9" s="644"/>
      <c r="R9" s="644"/>
      <c r="S9" s="644"/>
      <c r="T9" s="644"/>
      <c r="U9" s="644"/>
      <c r="V9" s="644"/>
      <c r="W9" s="644"/>
      <c r="X9" s="644"/>
      <c r="Y9" s="644"/>
      <c r="Z9" s="644"/>
      <c r="AA9" s="644"/>
      <c r="AB9" s="644"/>
      <c r="AC9" s="645"/>
    </row>
    <row r="10" spans="1:29" ht="15" customHeight="1">
      <c r="A10" s="587" t="s">
        <v>265</v>
      </c>
      <c r="B10" s="587"/>
      <c r="C10" s="587"/>
      <c r="D10" s="587"/>
      <c r="E10" s="640"/>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2"/>
    </row>
    <row r="11" spans="1:29" ht="15" customHeight="1">
      <c r="A11" s="587"/>
      <c r="B11" s="587"/>
      <c r="C11" s="587"/>
      <c r="D11" s="587"/>
      <c r="E11" s="643"/>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5"/>
    </row>
    <row r="12" spans="1:29" ht="15" customHeight="1">
      <c r="A12" s="46" t="s">
        <v>266</v>
      </c>
      <c r="B12" s="46" t="s">
        <v>267</v>
      </c>
      <c r="C12" s="46"/>
      <c r="D12" s="46"/>
    </row>
    <row r="13" spans="1:29" ht="15" customHeight="1">
      <c r="A13" s="630" t="s">
        <v>268</v>
      </c>
      <c r="B13" s="631"/>
      <c r="C13" s="631"/>
      <c r="D13" s="631"/>
      <c r="E13" s="631"/>
      <c r="F13" s="631"/>
      <c r="G13" s="632"/>
      <c r="H13" s="47" t="s">
        <v>183</v>
      </c>
      <c r="I13" s="47"/>
      <c r="J13" s="47" t="str">
        <f>IF('別紙１①　１申請者概況　２創業等の状況'!I25=0,"",'別紙１①　１申請者概況　２創業等の状況'!I25)</f>
        <v/>
      </c>
      <c r="K13" s="47" t="s">
        <v>161</v>
      </c>
      <c r="L13" s="47" t="str">
        <f>IF('別紙１①　１申請者概況　２創業等の状況'!K25=0,"",'別紙１①　１申請者概況　２創業等の状況'!K25)</f>
        <v/>
      </c>
      <c r="M13" s="47" t="s">
        <v>269</v>
      </c>
      <c r="N13" s="47" t="str">
        <f>IF('別紙１①　１申請者概況　２創業等の状況'!M25=0,"",'別紙１①　１申請者概況　２創業等の状況'!M25)</f>
        <v/>
      </c>
      <c r="O13" s="47" t="s">
        <v>163</v>
      </c>
      <c r="P13" s="47"/>
      <c r="Q13" s="630" t="s">
        <v>193</v>
      </c>
      <c r="R13" s="631"/>
      <c r="S13" s="631"/>
      <c r="T13" s="631"/>
      <c r="U13" s="632"/>
      <c r="V13" s="633"/>
      <c r="W13" s="634"/>
      <c r="X13" s="634"/>
      <c r="Y13" s="47" t="s">
        <v>194</v>
      </c>
      <c r="Z13" s="47"/>
      <c r="AA13" s="47"/>
      <c r="AB13" s="47"/>
      <c r="AC13" s="48"/>
    </row>
    <row r="14" spans="1:29" ht="15" customHeight="1">
      <c r="A14" s="587" t="s">
        <v>270</v>
      </c>
      <c r="B14" s="587"/>
      <c r="C14" s="587"/>
      <c r="D14" s="625" t="s">
        <v>271</v>
      </c>
      <c r="E14" s="625"/>
      <c r="F14" s="625"/>
      <c r="G14" s="625"/>
      <c r="H14" s="626"/>
      <c r="I14" s="627"/>
      <c r="J14" s="627"/>
      <c r="K14" s="627"/>
      <c r="L14" s="577" t="s">
        <v>1</v>
      </c>
      <c r="M14" s="577"/>
      <c r="N14" s="577" t="s">
        <v>272</v>
      </c>
      <c r="O14" s="577"/>
      <c r="P14" s="459"/>
      <c r="Q14" s="577" t="s">
        <v>187</v>
      </c>
      <c r="R14" s="459"/>
      <c r="S14" s="577" t="s">
        <v>162</v>
      </c>
      <c r="T14" s="577" t="s">
        <v>190</v>
      </c>
      <c r="U14" s="577" t="s">
        <v>273</v>
      </c>
      <c r="V14" s="577"/>
      <c r="W14" s="459"/>
      <c r="X14" s="577" t="s">
        <v>187</v>
      </c>
      <c r="Y14" s="459"/>
      <c r="Z14" s="577" t="s">
        <v>162</v>
      </c>
      <c r="AA14" s="577" t="s">
        <v>192</v>
      </c>
      <c r="AB14" s="49"/>
      <c r="AC14" s="50"/>
    </row>
    <row r="15" spans="1:29" ht="15" customHeight="1">
      <c r="A15" s="587"/>
      <c r="B15" s="587"/>
      <c r="C15" s="587"/>
      <c r="D15" s="625"/>
      <c r="E15" s="625"/>
      <c r="F15" s="625"/>
      <c r="G15" s="625"/>
      <c r="H15" s="635"/>
      <c r="I15" s="636"/>
      <c r="J15" s="636"/>
      <c r="K15" s="636"/>
      <c r="L15" s="614"/>
      <c r="M15" s="614"/>
      <c r="N15" s="614"/>
      <c r="O15" s="614"/>
      <c r="P15" s="616"/>
      <c r="Q15" s="614"/>
      <c r="R15" s="616"/>
      <c r="S15" s="614"/>
      <c r="T15" s="614"/>
      <c r="U15" s="614"/>
      <c r="V15" s="614"/>
      <c r="W15" s="616"/>
      <c r="X15" s="614"/>
      <c r="Y15" s="616"/>
      <c r="Z15" s="614"/>
      <c r="AA15" s="614"/>
      <c r="AC15" s="51"/>
    </row>
    <row r="16" spans="1:29" ht="15" customHeight="1">
      <c r="A16" s="587"/>
      <c r="B16" s="587"/>
      <c r="C16" s="587"/>
      <c r="D16" s="625" t="s">
        <v>274</v>
      </c>
      <c r="E16" s="625"/>
      <c r="F16" s="625"/>
      <c r="G16" s="625"/>
      <c r="H16" s="626"/>
      <c r="I16" s="627"/>
      <c r="J16" s="627"/>
      <c r="K16" s="627"/>
      <c r="L16" s="577" t="s">
        <v>1</v>
      </c>
      <c r="M16" s="577"/>
      <c r="N16" s="577" t="s">
        <v>272</v>
      </c>
      <c r="O16" s="577"/>
      <c r="P16" s="459"/>
      <c r="Q16" s="577" t="s">
        <v>187</v>
      </c>
      <c r="R16" s="459"/>
      <c r="S16" s="577" t="s">
        <v>162</v>
      </c>
      <c r="T16" s="577" t="s">
        <v>275</v>
      </c>
      <c r="U16" s="577"/>
      <c r="V16" s="577"/>
      <c r="W16" s="577"/>
      <c r="X16" s="49"/>
      <c r="Y16" s="49"/>
      <c r="Z16" s="49"/>
      <c r="AA16" s="49"/>
      <c r="AB16" s="49"/>
      <c r="AC16" s="50"/>
    </row>
    <row r="17" spans="1:29" ht="15" customHeight="1">
      <c r="A17" s="587"/>
      <c r="B17" s="587"/>
      <c r="C17" s="587"/>
      <c r="D17" s="625"/>
      <c r="E17" s="625"/>
      <c r="F17" s="625"/>
      <c r="G17" s="625"/>
      <c r="H17" s="628"/>
      <c r="I17" s="629"/>
      <c r="J17" s="629"/>
      <c r="K17" s="629"/>
      <c r="L17" s="578"/>
      <c r="M17" s="578"/>
      <c r="N17" s="578"/>
      <c r="O17" s="578"/>
      <c r="P17" s="460"/>
      <c r="Q17" s="578"/>
      <c r="R17" s="460"/>
      <c r="S17" s="578"/>
      <c r="T17" s="578"/>
      <c r="U17" s="578"/>
      <c r="V17" s="578"/>
      <c r="W17" s="578"/>
      <c r="X17" s="97"/>
      <c r="Y17" s="97"/>
      <c r="Z17" s="97"/>
      <c r="AA17" s="97"/>
      <c r="AB17" s="97"/>
      <c r="AC17" s="98"/>
    </row>
    <row r="18" spans="1:29" ht="15" customHeight="1">
      <c r="A18" s="587"/>
      <c r="B18" s="587"/>
      <c r="C18" s="587"/>
      <c r="D18" s="625" t="s">
        <v>276</v>
      </c>
      <c r="E18" s="625"/>
      <c r="F18" s="625"/>
      <c r="G18" s="625"/>
      <c r="H18" s="635"/>
      <c r="I18" s="636"/>
      <c r="J18" s="636"/>
      <c r="K18" s="636"/>
      <c r="L18" s="614" t="s">
        <v>1</v>
      </c>
      <c r="M18" s="614"/>
      <c r="N18" s="614" t="s">
        <v>272</v>
      </c>
      <c r="O18" s="614"/>
      <c r="P18" s="616"/>
      <c r="Q18" s="614" t="s">
        <v>187</v>
      </c>
      <c r="R18" s="616"/>
      <c r="S18" s="614" t="s">
        <v>162</v>
      </c>
      <c r="T18" s="614" t="s">
        <v>190</v>
      </c>
      <c r="U18" s="614" t="s">
        <v>273</v>
      </c>
      <c r="V18" s="614"/>
      <c r="W18" s="616"/>
      <c r="X18" s="614" t="s">
        <v>187</v>
      </c>
      <c r="Y18" s="616"/>
      <c r="Z18" s="614" t="s">
        <v>162</v>
      </c>
      <c r="AA18" s="614" t="s">
        <v>277</v>
      </c>
      <c r="AB18" s="614"/>
      <c r="AC18" s="623"/>
    </row>
    <row r="19" spans="1:29" ht="15" customHeight="1">
      <c r="A19" s="587"/>
      <c r="B19" s="587"/>
      <c r="C19" s="587"/>
      <c r="D19" s="625"/>
      <c r="E19" s="625"/>
      <c r="F19" s="625"/>
      <c r="G19" s="625"/>
      <c r="H19" s="628"/>
      <c r="I19" s="629"/>
      <c r="J19" s="629"/>
      <c r="K19" s="629"/>
      <c r="L19" s="578"/>
      <c r="M19" s="578"/>
      <c r="N19" s="578"/>
      <c r="O19" s="578"/>
      <c r="P19" s="460"/>
      <c r="Q19" s="578"/>
      <c r="R19" s="460"/>
      <c r="S19" s="578"/>
      <c r="T19" s="578"/>
      <c r="U19" s="578"/>
      <c r="V19" s="578"/>
      <c r="W19" s="460"/>
      <c r="X19" s="578"/>
      <c r="Y19" s="460"/>
      <c r="Z19" s="578"/>
      <c r="AA19" s="578"/>
      <c r="AB19" s="578"/>
      <c r="AC19" s="624"/>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17"/>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9"/>
    </row>
    <row r="23" spans="1:29" ht="15" customHeight="1">
      <c r="A23" s="617"/>
      <c r="B23" s="618"/>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9"/>
    </row>
    <row r="24" spans="1:29" ht="15" customHeight="1">
      <c r="A24" s="617"/>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9"/>
    </row>
    <row r="25" spans="1:29" ht="15" customHeight="1">
      <c r="A25" s="617"/>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9"/>
    </row>
    <row r="26" spans="1:29" ht="15" customHeight="1">
      <c r="A26" s="617"/>
      <c r="B26" s="618"/>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9"/>
    </row>
    <row r="27" spans="1:29" ht="15" customHeight="1">
      <c r="A27" s="617"/>
      <c r="B27" s="618"/>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9"/>
    </row>
    <row r="28" spans="1:29" ht="15" customHeight="1">
      <c r="A28" s="617"/>
      <c r="B28" s="618"/>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9"/>
    </row>
    <row r="29" spans="1:29" ht="15" customHeight="1">
      <c r="A29" s="54" t="s">
        <v>280</v>
      </c>
      <c r="B29" s="46"/>
      <c r="C29" s="46"/>
      <c r="D29" s="46"/>
      <c r="AC29" s="51"/>
    </row>
    <row r="30" spans="1:29" ht="15" customHeight="1">
      <c r="A30" s="617"/>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9"/>
    </row>
    <row r="31" spans="1:29" ht="15" customHeight="1">
      <c r="A31" s="617"/>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9"/>
    </row>
    <row r="32" spans="1:29" ht="15" customHeight="1">
      <c r="A32" s="617"/>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9"/>
    </row>
    <row r="33" spans="1:29" ht="15" customHeight="1">
      <c r="A33" s="617"/>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9"/>
    </row>
    <row r="34" spans="1:29" ht="15" customHeight="1">
      <c r="A34" s="620"/>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2"/>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17"/>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9"/>
    </row>
    <row r="38" spans="1:29" ht="15" customHeight="1">
      <c r="A38" s="617"/>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9"/>
    </row>
    <row r="39" spans="1:29" ht="15" customHeight="1">
      <c r="A39" s="617"/>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9"/>
    </row>
    <row r="40" spans="1:29" ht="15" customHeight="1">
      <c r="A40" s="617"/>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9"/>
    </row>
    <row r="41" spans="1:29" ht="15" customHeight="1">
      <c r="A41" s="617"/>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9"/>
    </row>
    <row r="42" spans="1:29" ht="15" customHeight="1">
      <c r="A42" s="54" t="s">
        <v>283</v>
      </c>
      <c r="B42" s="46"/>
      <c r="C42" s="46"/>
      <c r="AC42" s="51"/>
    </row>
    <row r="43" spans="1:29" ht="15" customHeight="1">
      <c r="A43" s="617"/>
      <c r="B43" s="618"/>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9"/>
    </row>
    <row r="44" spans="1:29" ht="15" customHeight="1">
      <c r="A44" s="617"/>
      <c r="B44" s="618"/>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9"/>
    </row>
    <row r="45" spans="1:29" ht="15" customHeight="1">
      <c r="A45" s="617"/>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9"/>
    </row>
    <row r="46" spans="1:29" ht="15" customHeight="1">
      <c r="A46" s="620"/>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2"/>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view="pageBreakPreview" topLeftCell="A34" zoomScaleNormal="100" zoomScaleSheetLayoutView="100" workbookViewId="0">
      <selection activeCell="K21" sqref="K21:N21"/>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65" t="s">
        <v>373</v>
      </c>
      <c r="B2" s="665"/>
      <c r="C2" s="665"/>
      <c r="D2" s="665"/>
      <c r="E2" s="665"/>
      <c r="F2" s="665"/>
      <c r="G2" s="665"/>
      <c r="H2" s="665"/>
      <c r="I2" s="665"/>
      <c r="J2" s="665"/>
      <c r="K2" s="665"/>
      <c r="L2" s="665"/>
      <c r="M2" s="665"/>
      <c r="N2" s="665"/>
    </row>
    <row r="3" spans="1:31" ht="13.15" customHeight="1">
      <c r="A3" s="424" t="s">
        <v>285</v>
      </c>
      <c r="B3" s="424"/>
      <c r="C3" s="424"/>
      <c r="D3" s="424"/>
      <c r="E3" s="424"/>
      <c r="F3" s="424" t="s">
        <v>286</v>
      </c>
      <c r="G3" s="424"/>
      <c r="H3" s="424"/>
      <c r="I3" s="424"/>
      <c r="J3" s="424"/>
      <c r="K3" s="424"/>
      <c r="L3" s="424"/>
      <c r="M3" s="424"/>
      <c r="N3" s="424"/>
      <c r="O3" s="424"/>
      <c r="P3" s="424"/>
      <c r="Q3" s="424"/>
      <c r="R3" s="424"/>
      <c r="S3" s="424" t="s">
        <v>287</v>
      </c>
      <c r="T3" s="424"/>
      <c r="U3" s="424"/>
      <c r="V3" s="424"/>
      <c r="W3" s="424"/>
      <c r="X3" s="424"/>
      <c r="Y3" s="424"/>
      <c r="Z3" s="424"/>
      <c r="AA3" s="424"/>
      <c r="AB3" s="424"/>
      <c r="AC3" s="424"/>
      <c r="AD3" s="424"/>
      <c r="AE3" s="424"/>
    </row>
    <row r="4" spans="1:31" ht="13.15" customHeight="1">
      <c r="A4" s="424"/>
      <c r="B4" s="424"/>
      <c r="C4" s="424"/>
      <c r="D4" s="424"/>
      <c r="E4" s="424"/>
      <c r="F4" s="594" t="s">
        <v>288</v>
      </c>
      <c r="G4" s="594"/>
      <c r="H4" s="594"/>
      <c r="I4" s="594" t="s">
        <v>289</v>
      </c>
      <c r="J4" s="594"/>
      <c r="K4" s="594"/>
      <c r="L4" s="594" t="s">
        <v>290</v>
      </c>
      <c r="M4" s="594"/>
      <c r="N4" s="594"/>
      <c r="O4" s="594"/>
      <c r="P4" s="594" t="s">
        <v>291</v>
      </c>
      <c r="Q4" s="594"/>
      <c r="R4" s="594"/>
      <c r="S4" s="594" t="s">
        <v>292</v>
      </c>
      <c r="T4" s="594"/>
      <c r="U4" s="594"/>
      <c r="V4" s="594" t="s">
        <v>293</v>
      </c>
      <c r="W4" s="594"/>
      <c r="X4" s="594"/>
      <c r="Y4" s="594" t="s">
        <v>294</v>
      </c>
      <c r="Z4" s="594"/>
      <c r="AA4" s="594"/>
      <c r="AB4" s="594"/>
      <c r="AC4" s="594" t="s">
        <v>291</v>
      </c>
      <c r="AD4" s="594"/>
      <c r="AE4" s="594"/>
    </row>
    <row r="5" spans="1:31" ht="13.15" customHeight="1">
      <c r="A5" s="424"/>
      <c r="B5" s="424"/>
      <c r="C5" s="424"/>
      <c r="D5" s="424"/>
      <c r="E5" s="42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1:31" ht="13.15" customHeight="1">
      <c r="A6" s="424" t="s">
        <v>2</v>
      </c>
      <c r="B6" s="664"/>
      <c r="C6" s="664"/>
      <c r="D6" s="664"/>
      <c r="E6" s="664"/>
      <c r="F6" s="663"/>
      <c r="G6" s="663"/>
      <c r="H6" s="663"/>
      <c r="I6" s="663"/>
      <c r="J6" s="663"/>
      <c r="K6" s="663"/>
      <c r="L6" s="443"/>
      <c r="M6" s="443"/>
      <c r="N6" s="443"/>
      <c r="O6" s="443"/>
      <c r="P6" s="663"/>
      <c r="Q6" s="663"/>
      <c r="R6" s="663"/>
      <c r="S6" s="663"/>
      <c r="T6" s="663"/>
      <c r="U6" s="663"/>
      <c r="V6" s="663"/>
      <c r="W6" s="663"/>
      <c r="X6" s="663"/>
      <c r="Y6" s="663"/>
      <c r="Z6" s="663"/>
      <c r="AA6" s="663"/>
      <c r="AB6" s="663"/>
      <c r="AC6" s="663"/>
      <c r="AD6" s="663"/>
      <c r="AE6" s="663"/>
    </row>
    <row r="7" spans="1:31" ht="13.15" customHeight="1">
      <c r="A7" s="424"/>
      <c r="B7" s="664"/>
      <c r="C7" s="664"/>
      <c r="D7" s="664"/>
      <c r="E7" s="664"/>
      <c r="F7" s="663"/>
      <c r="G7" s="663"/>
      <c r="H7" s="663"/>
      <c r="I7" s="663"/>
      <c r="J7" s="663"/>
      <c r="K7" s="663"/>
      <c r="L7" s="443"/>
      <c r="M7" s="443"/>
      <c r="N7" s="443"/>
      <c r="O7" s="443"/>
      <c r="P7" s="663"/>
      <c r="Q7" s="663"/>
      <c r="R7" s="663"/>
      <c r="S7" s="663"/>
      <c r="T7" s="663"/>
      <c r="U7" s="663"/>
      <c r="V7" s="663"/>
      <c r="W7" s="663"/>
      <c r="X7" s="663"/>
      <c r="Y7" s="663"/>
      <c r="Z7" s="663"/>
      <c r="AA7" s="663"/>
      <c r="AB7" s="663"/>
      <c r="AC7" s="663"/>
      <c r="AD7" s="663"/>
      <c r="AE7" s="663"/>
    </row>
    <row r="8" spans="1:31" ht="13.15" customHeight="1">
      <c r="A8" s="424" t="s">
        <v>3</v>
      </c>
      <c r="B8" s="664"/>
      <c r="C8" s="664"/>
      <c r="D8" s="664"/>
      <c r="E8" s="664"/>
      <c r="F8" s="663"/>
      <c r="G8" s="663"/>
      <c r="H8" s="663"/>
      <c r="I8" s="663"/>
      <c r="J8" s="663"/>
      <c r="K8" s="663"/>
      <c r="L8" s="443"/>
      <c r="M8" s="443"/>
      <c r="N8" s="443"/>
      <c r="O8" s="443"/>
      <c r="P8" s="663"/>
      <c r="Q8" s="663"/>
      <c r="R8" s="663"/>
      <c r="S8" s="663"/>
      <c r="T8" s="663"/>
      <c r="U8" s="663"/>
      <c r="V8" s="663"/>
      <c r="W8" s="663"/>
      <c r="X8" s="663"/>
      <c r="Y8" s="663"/>
      <c r="Z8" s="663"/>
      <c r="AA8" s="663"/>
      <c r="AB8" s="663"/>
      <c r="AC8" s="663"/>
      <c r="AD8" s="663"/>
      <c r="AE8" s="663"/>
    </row>
    <row r="9" spans="1:31" ht="13.15" customHeight="1">
      <c r="A9" s="424"/>
      <c r="B9" s="664"/>
      <c r="C9" s="664"/>
      <c r="D9" s="664"/>
      <c r="E9" s="664"/>
      <c r="F9" s="663"/>
      <c r="G9" s="663"/>
      <c r="H9" s="663"/>
      <c r="I9" s="663"/>
      <c r="J9" s="663"/>
      <c r="K9" s="663"/>
      <c r="L9" s="443"/>
      <c r="M9" s="443"/>
      <c r="N9" s="443"/>
      <c r="O9" s="443"/>
      <c r="P9" s="663"/>
      <c r="Q9" s="663"/>
      <c r="R9" s="663"/>
      <c r="S9" s="663"/>
      <c r="T9" s="663"/>
      <c r="U9" s="663"/>
      <c r="V9" s="663"/>
      <c r="W9" s="663"/>
      <c r="X9" s="663"/>
      <c r="Y9" s="663"/>
      <c r="Z9" s="663"/>
      <c r="AA9" s="663"/>
      <c r="AB9" s="663"/>
      <c r="AC9" s="663"/>
      <c r="AD9" s="663"/>
      <c r="AE9" s="663"/>
    </row>
    <row r="10" spans="1:31" ht="13.15" customHeight="1">
      <c r="A10" s="424" t="s">
        <v>4</v>
      </c>
      <c r="B10" s="664"/>
      <c r="C10" s="664"/>
      <c r="D10" s="664"/>
      <c r="E10" s="664"/>
      <c r="F10" s="663"/>
      <c r="G10" s="663"/>
      <c r="H10" s="663"/>
      <c r="I10" s="663"/>
      <c r="J10" s="663"/>
      <c r="K10" s="663"/>
      <c r="L10" s="443"/>
      <c r="M10" s="443"/>
      <c r="N10" s="443"/>
      <c r="O10" s="443"/>
      <c r="P10" s="663"/>
      <c r="Q10" s="663"/>
      <c r="R10" s="663"/>
      <c r="S10" s="663"/>
      <c r="T10" s="663"/>
      <c r="U10" s="663"/>
      <c r="V10" s="663"/>
      <c r="W10" s="663"/>
      <c r="X10" s="663"/>
      <c r="Y10" s="663"/>
      <c r="Z10" s="663"/>
      <c r="AA10" s="663"/>
      <c r="AB10" s="663"/>
      <c r="AC10" s="663"/>
      <c r="AD10" s="663"/>
      <c r="AE10" s="663"/>
    </row>
    <row r="11" spans="1:31" ht="13.15" customHeight="1">
      <c r="A11" s="424"/>
      <c r="B11" s="664"/>
      <c r="C11" s="664"/>
      <c r="D11" s="664"/>
      <c r="E11" s="664"/>
      <c r="F11" s="663"/>
      <c r="G11" s="663"/>
      <c r="H11" s="663"/>
      <c r="I11" s="663"/>
      <c r="J11" s="663"/>
      <c r="K11" s="663"/>
      <c r="L11" s="443"/>
      <c r="M11" s="443"/>
      <c r="N11" s="443"/>
      <c r="O11" s="443"/>
      <c r="P11" s="663"/>
      <c r="Q11" s="663"/>
      <c r="R11" s="663"/>
      <c r="S11" s="663"/>
      <c r="T11" s="663"/>
      <c r="U11" s="663"/>
      <c r="V11" s="663"/>
      <c r="W11" s="663"/>
      <c r="X11" s="663"/>
      <c r="Y11" s="663"/>
      <c r="Z11" s="663"/>
      <c r="AA11" s="663"/>
      <c r="AB11" s="663"/>
      <c r="AC11" s="663"/>
      <c r="AD11" s="663"/>
      <c r="AE11" s="663"/>
    </row>
    <row r="12" spans="1:31" ht="13.15" customHeight="1">
      <c r="A12" s="424" t="s">
        <v>5</v>
      </c>
      <c r="B12" s="664"/>
      <c r="C12" s="664"/>
      <c r="D12" s="664"/>
      <c r="E12" s="664"/>
      <c r="F12" s="663"/>
      <c r="G12" s="663"/>
      <c r="H12" s="663"/>
      <c r="I12" s="663"/>
      <c r="J12" s="663"/>
      <c r="K12" s="663"/>
      <c r="L12" s="443"/>
      <c r="M12" s="443"/>
      <c r="N12" s="443"/>
      <c r="O12" s="443"/>
      <c r="P12" s="663"/>
      <c r="Q12" s="663"/>
      <c r="R12" s="663"/>
      <c r="S12" s="663"/>
      <c r="T12" s="663"/>
      <c r="U12" s="663"/>
      <c r="V12" s="663"/>
      <c r="W12" s="663"/>
      <c r="X12" s="663"/>
      <c r="Y12" s="663"/>
      <c r="Z12" s="663"/>
      <c r="AA12" s="663"/>
      <c r="AB12" s="663"/>
      <c r="AC12" s="663"/>
      <c r="AD12" s="663"/>
      <c r="AE12" s="663"/>
    </row>
    <row r="13" spans="1:31" ht="13.15" customHeight="1">
      <c r="A13" s="424"/>
      <c r="B13" s="664"/>
      <c r="C13" s="664"/>
      <c r="D13" s="664"/>
      <c r="E13" s="664"/>
      <c r="F13" s="663"/>
      <c r="G13" s="663"/>
      <c r="H13" s="663"/>
      <c r="I13" s="663"/>
      <c r="J13" s="663"/>
      <c r="K13" s="663"/>
      <c r="L13" s="443"/>
      <c r="M13" s="443"/>
      <c r="N13" s="443"/>
      <c r="O13" s="443"/>
      <c r="P13" s="663"/>
      <c r="Q13" s="663"/>
      <c r="R13" s="663"/>
      <c r="S13" s="663"/>
      <c r="T13" s="663"/>
      <c r="U13" s="663"/>
      <c r="V13" s="663"/>
      <c r="W13" s="663"/>
      <c r="X13" s="663"/>
      <c r="Y13" s="663"/>
      <c r="Z13" s="663"/>
      <c r="AA13" s="663"/>
      <c r="AB13" s="663"/>
      <c r="AC13" s="663"/>
      <c r="AD13" s="663"/>
      <c r="AE13" s="663"/>
    </row>
    <row r="14" spans="1:31" ht="13.15" customHeight="1">
      <c r="A14" s="424" t="s">
        <v>92</v>
      </c>
      <c r="B14" s="664"/>
      <c r="C14" s="664"/>
      <c r="D14" s="664"/>
      <c r="E14" s="664"/>
      <c r="F14" s="663"/>
      <c r="G14" s="663"/>
      <c r="H14" s="663"/>
      <c r="I14" s="663"/>
      <c r="J14" s="663"/>
      <c r="K14" s="663"/>
      <c r="L14" s="443"/>
      <c r="M14" s="443"/>
      <c r="N14" s="443"/>
      <c r="O14" s="443"/>
      <c r="P14" s="663"/>
      <c r="Q14" s="663"/>
      <c r="R14" s="663"/>
      <c r="S14" s="663"/>
      <c r="T14" s="663"/>
      <c r="U14" s="663"/>
      <c r="V14" s="663"/>
      <c r="W14" s="663"/>
      <c r="X14" s="663"/>
      <c r="Y14" s="663"/>
      <c r="Z14" s="663"/>
      <c r="AA14" s="663"/>
      <c r="AB14" s="663"/>
      <c r="AC14" s="663"/>
      <c r="AD14" s="663"/>
      <c r="AE14" s="663"/>
    </row>
    <row r="15" spans="1:31" ht="13.15" customHeight="1">
      <c r="A15" s="424"/>
      <c r="B15" s="664"/>
      <c r="C15" s="664"/>
      <c r="D15" s="664"/>
      <c r="E15" s="664"/>
      <c r="F15" s="663"/>
      <c r="G15" s="663"/>
      <c r="H15" s="663"/>
      <c r="I15" s="663"/>
      <c r="J15" s="663"/>
      <c r="K15" s="663"/>
      <c r="L15" s="443"/>
      <c r="M15" s="443"/>
      <c r="N15" s="443"/>
      <c r="O15" s="443"/>
      <c r="P15" s="663"/>
      <c r="Q15" s="663"/>
      <c r="R15" s="663"/>
      <c r="S15" s="663"/>
      <c r="T15" s="663"/>
      <c r="U15" s="663"/>
      <c r="V15" s="663"/>
      <c r="W15" s="663"/>
      <c r="X15" s="663"/>
      <c r="Y15" s="663"/>
      <c r="Z15" s="663"/>
      <c r="AA15" s="663"/>
      <c r="AB15" s="663"/>
      <c r="AC15" s="663"/>
      <c r="AD15" s="663"/>
      <c r="AE15" s="663"/>
    </row>
    <row r="16" spans="1:31" ht="13.15" customHeight="1">
      <c r="A16" s="401" t="s">
        <v>68</v>
      </c>
      <c r="B16" s="401"/>
      <c r="C16" s="401"/>
      <c r="D16" s="401"/>
      <c r="E16" s="401"/>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row>
    <row r="17" spans="1:31" s="139" customFormat="1" ht="10.9" customHeight="1">
      <c r="A17" s="139" t="s">
        <v>295</v>
      </c>
    </row>
    <row r="18" spans="1:31" s="139" customFormat="1" ht="10.9" customHeight="1"/>
    <row r="19" spans="1:31" ht="13.15" customHeight="1">
      <c r="A19" s="3" t="s">
        <v>70</v>
      </c>
      <c r="AB19" s="3" t="s">
        <v>153</v>
      </c>
    </row>
    <row r="20" spans="1:31" ht="10.9" customHeight="1">
      <c r="A20" s="445" t="s">
        <v>71</v>
      </c>
      <c r="B20" s="445"/>
      <c r="C20" s="445"/>
      <c r="D20" s="445"/>
      <c r="E20" s="445"/>
      <c r="F20" s="445" t="s">
        <v>77</v>
      </c>
      <c r="G20" s="445"/>
      <c r="H20" s="445"/>
      <c r="I20" s="445"/>
      <c r="J20" s="445"/>
      <c r="K20" s="445"/>
      <c r="L20" s="445"/>
      <c r="M20" s="445"/>
      <c r="N20" s="658" t="s">
        <v>318</v>
      </c>
      <c r="O20" s="659"/>
      <c r="P20" s="659"/>
      <c r="Q20" s="659"/>
      <c r="R20" s="659"/>
      <c r="S20" s="659"/>
      <c r="T20" s="659"/>
      <c r="U20" s="659"/>
      <c r="V20" s="659"/>
      <c r="W20" s="659"/>
      <c r="X20" s="659"/>
      <c r="Y20" s="659"/>
      <c r="Z20" s="659"/>
      <c r="AA20" s="659"/>
      <c r="AB20" s="659"/>
      <c r="AC20" s="659"/>
      <c r="AD20" s="659"/>
      <c r="AE20" s="660"/>
    </row>
    <row r="21" spans="1:31" ht="12" customHeight="1">
      <c r="A21" s="445"/>
      <c r="B21" s="445"/>
      <c r="C21" s="445"/>
      <c r="D21" s="445"/>
      <c r="E21" s="445"/>
      <c r="F21" s="657" t="s">
        <v>96</v>
      </c>
      <c r="G21" s="657"/>
      <c r="H21" s="657"/>
      <c r="I21" s="657"/>
      <c r="J21" s="657"/>
      <c r="K21" s="657"/>
      <c r="L21" s="657"/>
      <c r="M21" s="657"/>
      <c r="N21" s="657" t="s">
        <v>397</v>
      </c>
      <c r="O21" s="657"/>
      <c r="P21" s="657"/>
      <c r="Q21" s="657"/>
      <c r="R21" s="657"/>
      <c r="S21" s="657"/>
      <c r="T21" s="657" t="s">
        <v>397</v>
      </c>
      <c r="U21" s="657"/>
      <c r="V21" s="657"/>
      <c r="W21" s="657"/>
      <c r="X21" s="657"/>
      <c r="Y21" s="657"/>
      <c r="Z21" s="657" t="s">
        <v>397</v>
      </c>
      <c r="AA21" s="657"/>
      <c r="AB21" s="657"/>
      <c r="AC21" s="657"/>
      <c r="AD21" s="657"/>
      <c r="AE21" s="657"/>
    </row>
    <row r="22" spans="1:31" ht="12" customHeight="1">
      <c r="A22" s="445"/>
      <c r="B22" s="445"/>
      <c r="C22" s="445"/>
      <c r="D22" s="445"/>
      <c r="E22" s="445"/>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row>
    <row r="23" spans="1:31" ht="7.9" customHeight="1">
      <c r="A23" s="661" t="s">
        <v>91</v>
      </c>
      <c r="B23" s="661"/>
      <c r="C23" s="661"/>
      <c r="D23" s="661"/>
      <c r="E23" s="661"/>
      <c r="F23" s="654"/>
      <c r="G23" s="654"/>
      <c r="H23" s="654"/>
      <c r="I23" s="654"/>
      <c r="J23" s="654"/>
      <c r="K23" s="654"/>
      <c r="L23" s="654"/>
      <c r="M23" s="654"/>
      <c r="N23" s="662">
        <f>Q45</f>
        <v>0</v>
      </c>
      <c r="O23" s="662"/>
      <c r="P23" s="662"/>
      <c r="Q23" s="662"/>
      <c r="R23" s="662"/>
      <c r="S23" s="662"/>
      <c r="T23" s="662">
        <f>Q53</f>
        <v>0</v>
      </c>
      <c r="U23" s="662"/>
      <c r="V23" s="662"/>
      <c r="W23" s="662"/>
      <c r="X23" s="662"/>
      <c r="Y23" s="662"/>
      <c r="Z23" s="662">
        <f>Q61</f>
        <v>0</v>
      </c>
      <c r="AA23" s="662"/>
      <c r="AB23" s="662"/>
      <c r="AC23" s="662"/>
      <c r="AD23" s="662"/>
      <c r="AE23" s="662"/>
    </row>
    <row r="24" spans="1:31" ht="7.9" customHeight="1">
      <c r="A24" s="661"/>
      <c r="B24" s="661"/>
      <c r="C24" s="661"/>
      <c r="D24" s="661"/>
      <c r="E24" s="661"/>
      <c r="F24" s="654"/>
      <c r="G24" s="654"/>
      <c r="H24" s="654"/>
      <c r="I24" s="654"/>
      <c r="J24" s="654"/>
      <c r="K24" s="654"/>
      <c r="L24" s="654"/>
      <c r="M24" s="654"/>
      <c r="N24" s="662"/>
      <c r="O24" s="662"/>
      <c r="P24" s="662"/>
      <c r="Q24" s="662"/>
      <c r="R24" s="662"/>
      <c r="S24" s="662"/>
      <c r="T24" s="662"/>
      <c r="U24" s="662"/>
      <c r="V24" s="662"/>
      <c r="W24" s="662"/>
      <c r="X24" s="662"/>
      <c r="Y24" s="662"/>
      <c r="Z24" s="662"/>
      <c r="AA24" s="662"/>
      <c r="AB24" s="662"/>
      <c r="AC24" s="662"/>
      <c r="AD24" s="662"/>
      <c r="AE24" s="662"/>
    </row>
    <row r="25" spans="1:31" ht="7.9" customHeight="1">
      <c r="A25" s="431" t="s">
        <v>72</v>
      </c>
      <c r="B25" s="431"/>
      <c r="C25" s="431"/>
      <c r="D25" s="431"/>
      <c r="E25" s="431"/>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row>
    <row r="26" spans="1:31" ht="7.9" customHeight="1">
      <c r="A26" s="431"/>
      <c r="B26" s="431"/>
      <c r="C26" s="431"/>
      <c r="D26" s="431"/>
      <c r="E26" s="431"/>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row>
    <row r="27" spans="1:31" ht="7.9" customHeight="1">
      <c r="A27" s="431" t="s">
        <v>73</v>
      </c>
      <c r="B27" s="431"/>
      <c r="C27" s="431"/>
      <c r="D27" s="431"/>
      <c r="E27" s="431"/>
      <c r="F27" s="655">
        <f>F23-F25</f>
        <v>0</v>
      </c>
      <c r="G27" s="655"/>
      <c r="H27" s="655"/>
      <c r="I27" s="655"/>
      <c r="J27" s="655"/>
      <c r="K27" s="655"/>
      <c r="L27" s="655"/>
      <c r="M27" s="655"/>
      <c r="N27" s="655">
        <f>N23-N25</f>
        <v>0</v>
      </c>
      <c r="O27" s="655"/>
      <c r="P27" s="655"/>
      <c r="Q27" s="655"/>
      <c r="R27" s="655"/>
      <c r="S27" s="655"/>
      <c r="T27" s="655">
        <f>T23-T25</f>
        <v>0</v>
      </c>
      <c r="U27" s="655"/>
      <c r="V27" s="655"/>
      <c r="W27" s="655"/>
      <c r="X27" s="655"/>
      <c r="Y27" s="655"/>
      <c r="Z27" s="655">
        <f>Z23-Z25</f>
        <v>0</v>
      </c>
      <c r="AA27" s="655"/>
      <c r="AB27" s="655"/>
      <c r="AC27" s="655"/>
      <c r="AD27" s="655"/>
      <c r="AE27" s="655"/>
    </row>
    <row r="28" spans="1:31" ht="7.9" customHeight="1">
      <c r="A28" s="431"/>
      <c r="B28" s="431"/>
      <c r="C28" s="431"/>
      <c r="D28" s="431"/>
      <c r="E28" s="431"/>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row>
    <row r="29" spans="1:31" ht="7.9" customHeight="1">
      <c r="A29" s="431" t="s">
        <v>74</v>
      </c>
      <c r="B29" s="431"/>
      <c r="C29" s="431"/>
      <c r="D29" s="431"/>
      <c r="E29" s="431"/>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row>
    <row r="30" spans="1:31" ht="7.9" customHeight="1">
      <c r="A30" s="431"/>
      <c r="B30" s="431"/>
      <c r="C30" s="431"/>
      <c r="D30" s="431"/>
      <c r="E30" s="431"/>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row>
    <row r="31" spans="1:31" ht="7.9" customHeight="1">
      <c r="A31" s="431" t="s">
        <v>75</v>
      </c>
      <c r="B31" s="431"/>
      <c r="C31" s="431"/>
      <c r="D31" s="431"/>
      <c r="E31" s="431"/>
      <c r="F31" s="655">
        <f>F27-F29</f>
        <v>0</v>
      </c>
      <c r="G31" s="655"/>
      <c r="H31" s="655"/>
      <c r="I31" s="655"/>
      <c r="J31" s="655"/>
      <c r="K31" s="655"/>
      <c r="L31" s="655"/>
      <c r="M31" s="655"/>
      <c r="N31" s="655">
        <f>N27-N29</f>
        <v>0</v>
      </c>
      <c r="O31" s="655"/>
      <c r="P31" s="655"/>
      <c r="Q31" s="655"/>
      <c r="R31" s="655"/>
      <c r="S31" s="655"/>
      <c r="T31" s="655">
        <f>T27-T29</f>
        <v>0</v>
      </c>
      <c r="U31" s="655"/>
      <c r="V31" s="655"/>
      <c r="W31" s="655"/>
      <c r="X31" s="655"/>
      <c r="Y31" s="655"/>
      <c r="Z31" s="655">
        <f>Z27-Z29</f>
        <v>0</v>
      </c>
      <c r="AA31" s="655"/>
      <c r="AB31" s="655"/>
      <c r="AC31" s="655"/>
      <c r="AD31" s="655"/>
      <c r="AE31" s="655"/>
    </row>
    <row r="32" spans="1:31" ht="7.9" customHeight="1" thickBot="1">
      <c r="A32" s="449"/>
      <c r="B32" s="449"/>
      <c r="C32" s="449"/>
      <c r="D32" s="449"/>
      <c r="E32" s="449"/>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row>
    <row r="33" spans="1:31" ht="10.9" customHeight="1" thickTop="1">
      <c r="A33" s="646" t="s">
        <v>76</v>
      </c>
      <c r="B33" s="647"/>
      <c r="C33" s="647"/>
      <c r="D33" s="647"/>
      <c r="E33" s="647"/>
      <c r="F33" s="649"/>
      <c r="G33" s="650"/>
      <c r="H33" s="650"/>
      <c r="I33" s="650"/>
      <c r="J33" s="650"/>
      <c r="K33" s="650"/>
      <c r="L33" s="650"/>
      <c r="M33" s="653" t="s">
        <v>81</v>
      </c>
      <c r="N33" s="649"/>
      <c r="O33" s="650"/>
      <c r="P33" s="650"/>
      <c r="Q33" s="650"/>
      <c r="R33" s="650"/>
      <c r="S33" s="653" t="s">
        <v>81</v>
      </c>
      <c r="T33" s="649"/>
      <c r="U33" s="650"/>
      <c r="V33" s="650"/>
      <c r="W33" s="650"/>
      <c r="X33" s="650"/>
      <c r="Y33" s="653" t="s">
        <v>81</v>
      </c>
      <c r="Z33" s="649"/>
      <c r="AA33" s="650"/>
      <c r="AB33" s="650"/>
      <c r="AC33" s="650"/>
      <c r="AD33" s="650"/>
      <c r="AE33" s="653" t="s">
        <v>81</v>
      </c>
    </row>
    <row r="34" spans="1:31" ht="10.9" customHeight="1">
      <c r="A34" s="648"/>
      <c r="B34" s="648"/>
      <c r="C34" s="648"/>
      <c r="D34" s="648"/>
      <c r="E34" s="648"/>
      <c r="F34" s="651"/>
      <c r="G34" s="652"/>
      <c r="H34" s="652"/>
      <c r="I34" s="652"/>
      <c r="J34" s="652"/>
      <c r="K34" s="652"/>
      <c r="L34" s="652"/>
      <c r="M34" s="547"/>
      <c r="N34" s="651"/>
      <c r="O34" s="652"/>
      <c r="P34" s="652"/>
      <c r="Q34" s="652"/>
      <c r="R34" s="652"/>
      <c r="S34" s="547"/>
      <c r="T34" s="651"/>
      <c r="U34" s="652"/>
      <c r="V34" s="652"/>
      <c r="W34" s="652"/>
      <c r="X34" s="652"/>
      <c r="Y34" s="547"/>
      <c r="Z34" s="651"/>
      <c r="AA34" s="652"/>
      <c r="AB34" s="652"/>
      <c r="AC34" s="652"/>
      <c r="AD34" s="652"/>
      <c r="AE34" s="547"/>
    </row>
    <row r="35" spans="1:31" ht="15.75" customHeight="1">
      <c r="A35" s="11" t="s">
        <v>82</v>
      </c>
    </row>
    <row r="36" spans="1:31" ht="9.6" customHeight="1">
      <c r="A36" s="11"/>
    </row>
    <row r="37" spans="1:31" ht="13.15" customHeight="1">
      <c r="A37" s="20" t="s">
        <v>84</v>
      </c>
    </row>
    <row r="38" spans="1:31" ht="13.15" customHeight="1">
      <c r="A38" s="3" t="s">
        <v>85</v>
      </c>
      <c r="D38" s="406" t="str">
        <f>IF(ISTEXT(N21),N21,"")</f>
        <v>令和年月～令和年月</v>
      </c>
      <c r="E38" s="406"/>
      <c r="F38" s="406"/>
      <c r="G38" s="406"/>
      <c r="H38" s="406"/>
      <c r="I38" s="406"/>
      <c r="J38" s="406"/>
      <c r="K38" s="406"/>
      <c r="L38" s="406"/>
      <c r="M38" s="406"/>
      <c r="N38" s="406"/>
      <c r="O38" s="406"/>
      <c r="P38" s="3" t="s">
        <v>86</v>
      </c>
    </row>
    <row r="39" spans="1:31" ht="13.15" customHeight="1">
      <c r="A39" s="401" t="s">
        <v>89</v>
      </c>
      <c r="B39" s="401"/>
      <c r="C39" s="401"/>
      <c r="D39" s="401"/>
      <c r="E39" s="401"/>
      <c r="F39" s="401"/>
      <c r="G39" s="402" t="s">
        <v>6</v>
      </c>
      <c r="H39" s="403"/>
      <c r="I39" s="404"/>
      <c r="J39" s="401" t="s">
        <v>90</v>
      </c>
      <c r="K39" s="401"/>
      <c r="L39" s="401"/>
      <c r="M39" s="401" t="s">
        <v>95</v>
      </c>
      <c r="N39" s="401"/>
      <c r="O39" s="401"/>
      <c r="P39" s="401"/>
      <c r="Q39" s="401" t="s">
        <v>91</v>
      </c>
      <c r="R39" s="401"/>
      <c r="S39" s="401"/>
      <c r="T39" s="402" t="s">
        <v>93</v>
      </c>
      <c r="U39" s="403"/>
      <c r="V39" s="403"/>
      <c r="W39" s="403"/>
      <c r="X39" s="403"/>
      <c r="Y39" s="403"/>
      <c r="Z39" s="403"/>
      <c r="AA39" s="403"/>
      <c r="AB39" s="403"/>
      <c r="AC39" s="403"/>
      <c r="AD39" s="403"/>
      <c r="AE39" s="404"/>
    </row>
    <row r="40" spans="1:31" ht="13.15" customHeight="1">
      <c r="A40" s="21" t="s">
        <v>2</v>
      </c>
      <c r="B40" s="400"/>
      <c r="C40" s="400"/>
      <c r="D40" s="400"/>
      <c r="E40" s="400"/>
      <c r="F40" s="400"/>
      <c r="G40" s="398"/>
      <c r="H40" s="399"/>
      <c r="I40" s="176"/>
      <c r="J40" s="398"/>
      <c r="K40" s="399"/>
      <c r="L40" s="176"/>
      <c r="M40" s="398"/>
      <c r="N40" s="399"/>
      <c r="O40" s="399"/>
      <c r="P40" s="177"/>
      <c r="Q40" s="411">
        <f>G40*J40*M40</f>
        <v>0</v>
      </c>
      <c r="R40" s="411"/>
      <c r="S40" s="411"/>
      <c r="T40" s="412"/>
      <c r="U40" s="413"/>
      <c r="V40" s="413"/>
      <c r="W40" s="413"/>
      <c r="X40" s="413"/>
      <c r="Y40" s="413"/>
      <c r="Z40" s="413"/>
      <c r="AA40" s="413"/>
      <c r="AB40" s="413"/>
      <c r="AC40" s="413"/>
      <c r="AD40" s="413"/>
      <c r="AE40" s="414"/>
    </row>
    <row r="41" spans="1:31" ht="13.15" customHeight="1">
      <c r="A41" s="21" t="s">
        <v>3</v>
      </c>
      <c r="B41" s="400"/>
      <c r="C41" s="400"/>
      <c r="D41" s="400"/>
      <c r="E41" s="400"/>
      <c r="F41" s="400"/>
      <c r="G41" s="398"/>
      <c r="H41" s="399"/>
      <c r="I41" s="176"/>
      <c r="J41" s="398"/>
      <c r="K41" s="399"/>
      <c r="L41" s="178"/>
      <c r="M41" s="398"/>
      <c r="N41" s="399"/>
      <c r="O41" s="399"/>
      <c r="P41" s="177"/>
      <c r="Q41" s="411">
        <f t="shared" ref="Q41:Q44" si="0">G41*J41*M41</f>
        <v>0</v>
      </c>
      <c r="R41" s="411"/>
      <c r="S41" s="411"/>
      <c r="T41" s="412"/>
      <c r="U41" s="413"/>
      <c r="V41" s="413"/>
      <c r="W41" s="413"/>
      <c r="X41" s="413"/>
      <c r="Y41" s="413"/>
      <c r="Z41" s="413"/>
      <c r="AA41" s="413"/>
      <c r="AB41" s="413"/>
      <c r="AC41" s="413"/>
      <c r="AD41" s="413"/>
      <c r="AE41" s="414"/>
    </row>
    <row r="42" spans="1:31" ht="13.15" customHeight="1">
      <c r="A42" s="21" t="s">
        <v>4</v>
      </c>
      <c r="B42" s="400"/>
      <c r="C42" s="400"/>
      <c r="D42" s="400"/>
      <c r="E42" s="400"/>
      <c r="F42" s="400"/>
      <c r="G42" s="398"/>
      <c r="H42" s="399"/>
      <c r="I42" s="176"/>
      <c r="J42" s="398"/>
      <c r="K42" s="399"/>
      <c r="L42" s="178"/>
      <c r="M42" s="398"/>
      <c r="N42" s="399"/>
      <c r="O42" s="399"/>
      <c r="P42" s="177"/>
      <c r="Q42" s="411">
        <f t="shared" si="0"/>
        <v>0</v>
      </c>
      <c r="R42" s="411"/>
      <c r="S42" s="411"/>
      <c r="T42" s="412"/>
      <c r="U42" s="413"/>
      <c r="V42" s="413"/>
      <c r="W42" s="413"/>
      <c r="X42" s="413"/>
      <c r="Y42" s="413"/>
      <c r="Z42" s="413"/>
      <c r="AA42" s="413"/>
      <c r="AB42" s="413"/>
      <c r="AC42" s="413"/>
      <c r="AD42" s="413"/>
      <c r="AE42" s="414"/>
    </row>
    <row r="43" spans="1:31" ht="13.15" customHeight="1">
      <c r="A43" s="21" t="s">
        <v>5</v>
      </c>
      <c r="B43" s="400"/>
      <c r="C43" s="400"/>
      <c r="D43" s="400"/>
      <c r="E43" s="400"/>
      <c r="F43" s="400"/>
      <c r="G43" s="398"/>
      <c r="H43" s="399"/>
      <c r="I43" s="176"/>
      <c r="J43" s="398"/>
      <c r="K43" s="399"/>
      <c r="L43" s="178"/>
      <c r="M43" s="398"/>
      <c r="N43" s="399"/>
      <c r="O43" s="399"/>
      <c r="P43" s="177"/>
      <c r="Q43" s="411">
        <f t="shared" si="0"/>
        <v>0</v>
      </c>
      <c r="R43" s="411"/>
      <c r="S43" s="411"/>
      <c r="T43" s="412"/>
      <c r="U43" s="413"/>
      <c r="V43" s="413"/>
      <c r="W43" s="413"/>
      <c r="X43" s="413"/>
      <c r="Y43" s="413"/>
      <c r="Z43" s="413"/>
      <c r="AA43" s="413"/>
      <c r="AB43" s="413"/>
      <c r="AC43" s="413"/>
      <c r="AD43" s="413"/>
      <c r="AE43" s="414"/>
    </row>
    <row r="44" spans="1:31" ht="13.15" customHeight="1">
      <c r="A44" s="21" t="s">
        <v>92</v>
      </c>
      <c r="B44" s="400"/>
      <c r="C44" s="400"/>
      <c r="D44" s="400"/>
      <c r="E44" s="400"/>
      <c r="F44" s="400"/>
      <c r="G44" s="398"/>
      <c r="H44" s="399"/>
      <c r="I44" s="176"/>
      <c r="J44" s="398"/>
      <c r="K44" s="399"/>
      <c r="L44" s="178"/>
      <c r="M44" s="398"/>
      <c r="N44" s="399"/>
      <c r="O44" s="399"/>
      <c r="P44" s="177"/>
      <c r="Q44" s="411">
        <f t="shared" si="0"/>
        <v>0</v>
      </c>
      <c r="R44" s="411"/>
      <c r="S44" s="411"/>
      <c r="T44" s="412"/>
      <c r="U44" s="413"/>
      <c r="V44" s="413"/>
      <c r="W44" s="413"/>
      <c r="X44" s="413"/>
      <c r="Y44" s="413"/>
      <c r="Z44" s="413"/>
      <c r="AA44" s="413"/>
      <c r="AB44" s="413"/>
      <c r="AC44" s="413"/>
      <c r="AD44" s="413"/>
      <c r="AE44" s="414"/>
    </row>
    <row r="45" spans="1:31" ht="13.15" customHeight="1">
      <c r="L45" s="22"/>
      <c r="M45" s="405" t="s">
        <v>94</v>
      </c>
      <c r="N45" s="405"/>
      <c r="O45" s="405"/>
      <c r="P45" s="405"/>
      <c r="Q45" s="410">
        <f>SUM(Q40:S44)</f>
        <v>0</v>
      </c>
      <c r="R45" s="410"/>
      <c r="S45" s="410"/>
    </row>
    <row r="46" spans="1:31" ht="13.15" customHeight="1">
      <c r="A46" s="3" t="s">
        <v>87</v>
      </c>
      <c r="D46" s="406" t="str">
        <f>IF(ISTEXT(T21),T21,"")</f>
        <v>令和年月～令和年月</v>
      </c>
      <c r="E46" s="406"/>
      <c r="F46" s="406"/>
      <c r="G46" s="406"/>
      <c r="H46" s="406"/>
      <c r="I46" s="406"/>
      <c r="J46" s="406"/>
      <c r="K46" s="406"/>
      <c r="L46" s="406"/>
      <c r="M46" s="406"/>
      <c r="N46" s="406"/>
      <c r="O46" s="406"/>
      <c r="P46" s="3" t="s">
        <v>86</v>
      </c>
    </row>
    <row r="47" spans="1:31" ht="13.15" customHeight="1">
      <c r="A47" s="401" t="s">
        <v>89</v>
      </c>
      <c r="B47" s="401"/>
      <c r="C47" s="401"/>
      <c r="D47" s="401"/>
      <c r="E47" s="401"/>
      <c r="F47" s="401"/>
      <c r="G47" s="402" t="s">
        <v>6</v>
      </c>
      <c r="H47" s="403"/>
      <c r="I47" s="404"/>
      <c r="J47" s="401" t="s">
        <v>90</v>
      </c>
      <c r="K47" s="401"/>
      <c r="L47" s="401"/>
      <c r="M47" s="401" t="s">
        <v>95</v>
      </c>
      <c r="N47" s="401"/>
      <c r="O47" s="401"/>
      <c r="P47" s="401"/>
      <c r="Q47" s="401" t="s">
        <v>91</v>
      </c>
      <c r="R47" s="401"/>
      <c r="S47" s="401"/>
      <c r="T47" s="402" t="s">
        <v>93</v>
      </c>
      <c r="U47" s="403"/>
      <c r="V47" s="403"/>
      <c r="W47" s="403"/>
      <c r="X47" s="403"/>
      <c r="Y47" s="403"/>
      <c r="Z47" s="403"/>
      <c r="AA47" s="403"/>
      <c r="AB47" s="403"/>
      <c r="AC47" s="403"/>
      <c r="AD47" s="403"/>
      <c r="AE47" s="404"/>
    </row>
    <row r="48" spans="1:31" ht="13.15" customHeight="1">
      <c r="A48" s="21" t="s">
        <v>2</v>
      </c>
      <c r="B48" s="400"/>
      <c r="C48" s="400"/>
      <c r="D48" s="400"/>
      <c r="E48" s="400"/>
      <c r="F48" s="400"/>
      <c r="G48" s="398"/>
      <c r="H48" s="399"/>
      <c r="I48" s="176"/>
      <c r="J48" s="398"/>
      <c r="K48" s="399"/>
      <c r="L48" s="176"/>
      <c r="M48" s="398"/>
      <c r="N48" s="399"/>
      <c r="O48" s="399"/>
      <c r="P48" s="177"/>
      <c r="Q48" s="411">
        <f>G48*J48*M48</f>
        <v>0</v>
      </c>
      <c r="R48" s="411"/>
      <c r="S48" s="411"/>
      <c r="T48" s="412"/>
      <c r="U48" s="413"/>
      <c r="V48" s="413"/>
      <c r="W48" s="413"/>
      <c r="X48" s="413"/>
      <c r="Y48" s="413"/>
      <c r="Z48" s="413"/>
      <c r="AA48" s="413"/>
      <c r="AB48" s="413"/>
      <c r="AC48" s="413"/>
      <c r="AD48" s="413"/>
      <c r="AE48" s="414"/>
    </row>
    <row r="49" spans="1:31" ht="13.15" customHeight="1">
      <c r="A49" s="21" t="s">
        <v>3</v>
      </c>
      <c r="B49" s="400"/>
      <c r="C49" s="400"/>
      <c r="D49" s="400"/>
      <c r="E49" s="400"/>
      <c r="F49" s="400"/>
      <c r="G49" s="398"/>
      <c r="H49" s="399"/>
      <c r="I49" s="176"/>
      <c r="J49" s="398"/>
      <c r="K49" s="399"/>
      <c r="L49" s="178"/>
      <c r="M49" s="398"/>
      <c r="N49" s="399"/>
      <c r="O49" s="399"/>
      <c r="P49" s="177"/>
      <c r="Q49" s="411">
        <f t="shared" ref="Q49:Q52" si="1">G49*J49*M49</f>
        <v>0</v>
      </c>
      <c r="R49" s="411"/>
      <c r="S49" s="411"/>
      <c r="T49" s="412"/>
      <c r="U49" s="413"/>
      <c r="V49" s="413"/>
      <c r="W49" s="413"/>
      <c r="X49" s="413"/>
      <c r="Y49" s="413"/>
      <c r="Z49" s="413"/>
      <c r="AA49" s="413"/>
      <c r="AB49" s="413"/>
      <c r="AC49" s="413"/>
      <c r="AD49" s="413"/>
      <c r="AE49" s="414"/>
    </row>
    <row r="50" spans="1:31" ht="13.15" customHeight="1">
      <c r="A50" s="21" t="s">
        <v>4</v>
      </c>
      <c r="B50" s="400"/>
      <c r="C50" s="400"/>
      <c r="D50" s="400"/>
      <c r="E50" s="400"/>
      <c r="F50" s="400"/>
      <c r="G50" s="398"/>
      <c r="H50" s="399"/>
      <c r="I50" s="176"/>
      <c r="J50" s="398"/>
      <c r="K50" s="399"/>
      <c r="L50" s="178"/>
      <c r="M50" s="398"/>
      <c r="N50" s="399"/>
      <c r="O50" s="399"/>
      <c r="P50" s="177"/>
      <c r="Q50" s="411">
        <f t="shared" si="1"/>
        <v>0</v>
      </c>
      <c r="R50" s="411"/>
      <c r="S50" s="411"/>
      <c r="T50" s="412"/>
      <c r="U50" s="413"/>
      <c r="V50" s="413"/>
      <c r="W50" s="413"/>
      <c r="X50" s="413"/>
      <c r="Y50" s="413"/>
      <c r="Z50" s="413"/>
      <c r="AA50" s="413"/>
      <c r="AB50" s="413"/>
      <c r="AC50" s="413"/>
      <c r="AD50" s="413"/>
      <c r="AE50" s="414"/>
    </row>
    <row r="51" spans="1:31" ht="13.15" customHeight="1">
      <c r="A51" s="21" t="s">
        <v>5</v>
      </c>
      <c r="B51" s="400"/>
      <c r="C51" s="400"/>
      <c r="D51" s="400"/>
      <c r="E51" s="400"/>
      <c r="F51" s="400"/>
      <c r="G51" s="398"/>
      <c r="H51" s="399"/>
      <c r="I51" s="176"/>
      <c r="J51" s="398"/>
      <c r="K51" s="399"/>
      <c r="L51" s="178"/>
      <c r="M51" s="398"/>
      <c r="N51" s="399"/>
      <c r="O51" s="399"/>
      <c r="P51" s="177"/>
      <c r="Q51" s="411">
        <f t="shared" si="1"/>
        <v>0</v>
      </c>
      <c r="R51" s="411"/>
      <c r="S51" s="411"/>
      <c r="T51" s="412"/>
      <c r="U51" s="413"/>
      <c r="V51" s="413"/>
      <c r="W51" s="413"/>
      <c r="X51" s="413"/>
      <c r="Y51" s="413"/>
      <c r="Z51" s="413"/>
      <c r="AA51" s="413"/>
      <c r="AB51" s="413"/>
      <c r="AC51" s="413"/>
      <c r="AD51" s="413"/>
      <c r="AE51" s="414"/>
    </row>
    <row r="52" spans="1:31" ht="13.15" customHeight="1">
      <c r="A52" s="21" t="s">
        <v>92</v>
      </c>
      <c r="B52" s="400"/>
      <c r="C52" s="400"/>
      <c r="D52" s="400"/>
      <c r="E52" s="400"/>
      <c r="F52" s="400"/>
      <c r="G52" s="398"/>
      <c r="H52" s="399"/>
      <c r="I52" s="176"/>
      <c r="J52" s="398"/>
      <c r="K52" s="399"/>
      <c r="L52" s="178"/>
      <c r="M52" s="398"/>
      <c r="N52" s="399"/>
      <c r="O52" s="399"/>
      <c r="P52" s="177"/>
      <c r="Q52" s="411">
        <f t="shared" si="1"/>
        <v>0</v>
      </c>
      <c r="R52" s="411"/>
      <c r="S52" s="411"/>
      <c r="T52" s="412"/>
      <c r="U52" s="413"/>
      <c r="V52" s="413"/>
      <c r="W52" s="413"/>
      <c r="X52" s="413"/>
      <c r="Y52" s="413"/>
      <c r="Z52" s="413"/>
      <c r="AA52" s="413"/>
      <c r="AB52" s="413"/>
      <c r="AC52" s="413"/>
      <c r="AD52" s="413"/>
      <c r="AE52" s="414"/>
    </row>
    <row r="53" spans="1:31" ht="13.15" customHeight="1">
      <c r="L53" s="22"/>
      <c r="M53" s="405" t="s">
        <v>94</v>
      </c>
      <c r="N53" s="405"/>
      <c r="O53" s="405"/>
      <c r="P53" s="405"/>
      <c r="Q53" s="410">
        <f>SUM(Q48:S52)</f>
        <v>0</v>
      </c>
      <c r="R53" s="410"/>
      <c r="S53" s="410"/>
    </row>
    <row r="54" spans="1:31" ht="13.15" customHeight="1">
      <c r="A54" s="3" t="s">
        <v>88</v>
      </c>
      <c r="D54" s="406" t="str">
        <f>IF(ISTEXT(Z21),Z21,"")</f>
        <v>令和年月～令和年月</v>
      </c>
      <c r="E54" s="406"/>
      <c r="F54" s="406"/>
      <c r="G54" s="406"/>
      <c r="H54" s="406"/>
      <c r="I54" s="406"/>
      <c r="J54" s="406"/>
      <c r="K54" s="406"/>
      <c r="L54" s="406"/>
      <c r="M54" s="406"/>
      <c r="N54" s="406"/>
      <c r="O54" s="406"/>
      <c r="P54" s="3" t="s">
        <v>86</v>
      </c>
    </row>
    <row r="55" spans="1:31" ht="13.15" customHeight="1">
      <c r="A55" s="401" t="s">
        <v>89</v>
      </c>
      <c r="B55" s="401"/>
      <c r="C55" s="401"/>
      <c r="D55" s="401"/>
      <c r="E55" s="401"/>
      <c r="F55" s="401"/>
      <c r="G55" s="402" t="s">
        <v>6</v>
      </c>
      <c r="H55" s="403"/>
      <c r="I55" s="404"/>
      <c r="J55" s="401" t="s">
        <v>90</v>
      </c>
      <c r="K55" s="401"/>
      <c r="L55" s="401"/>
      <c r="M55" s="401" t="s">
        <v>95</v>
      </c>
      <c r="N55" s="401"/>
      <c r="O55" s="401"/>
      <c r="P55" s="401"/>
      <c r="Q55" s="401" t="s">
        <v>91</v>
      </c>
      <c r="R55" s="401"/>
      <c r="S55" s="401"/>
      <c r="T55" s="402" t="s">
        <v>93</v>
      </c>
      <c r="U55" s="403"/>
      <c r="V55" s="403"/>
      <c r="W55" s="403"/>
      <c r="X55" s="403"/>
      <c r="Y55" s="403"/>
      <c r="Z55" s="403"/>
      <c r="AA55" s="403"/>
      <c r="AB55" s="403"/>
      <c r="AC55" s="403"/>
      <c r="AD55" s="403"/>
      <c r="AE55" s="404"/>
    </row>
    <row r="56" spans="1:31" ht="13.15" customHeight="1">
      <c r="A56" s="21" t="s">
        <v>2</v>
      </c>
      <c r="B56" s="400"/>
      <c r="C56" s="400"/>
      <c r="D56" s="400"/>
      <c r="E56" s="400"/>
      <c r="F56" s="400"/>
      <c r="G56" s="398"/>
      <c r="H56" s="399"/>
      <c r="I56" s="176"/>
      <c r="J56" s="398"/>
      <c r="K56" s="399"/>
      <c r="L56" s="176"/>
      <c r="M56" s="398"/>
      <c r="N56" s="399"/>
      <c r="O56" s="399"/>
      <c r="P56" s="177"/>
      <c r="Q56" s="411">
        <f>G56*J56*M56</f>
        <v>0</v>
      </c>
      <c r="R56" s="411"/>
      <c r="S56" s="411"/>
      <c r="T56" s="412"/>
      <c r="U56" s="413"/>
      <c r="V56" s="413"/>
      <c r="W56" s="413"/>
      <c r="X56" s="413"/>
      <c r="Y56" s="413"/>
      <c r="Z56" s="413"/>
      <c r="AA56" s="413"/>
      <c r="AB56" s="413"/>
      <c r="AC56" s="413"/>
      <c r="AD56" s="413"/>
      <c r="AE56" s="414"/>
    </row>
    <row r="57" spans="1:31" ht="13.15" customHeight="1">
      <c r="A57" s="21" t="s">
        <v>3</v>
      </c>
      <c r="B57" s="400"/>
      <c r="C57" s="400"/>
      <c r="D57" s="400"/>
      <c r="E57" s="400"/>
      <c r="F57" s="400"/>
      <c r="G57" s="398"/>
      <c r="H57" s="399"/>
      <c r="I57" s="176"/>
      <c r="J57" s="398"/>
      <c r="K57" s="399"/>
      <c r="L57" s="178"/>
      <c r="M57" s="398"/>
      <c r="N57" s="399"/>
      <c r="O57" s="399"/>
      <c r="P57" s="177"/>
      <c r="Q57" s="411">
        <f t="shared" ref="Q57:Q60" si="2">G57*J57*M57</f>
        <v>0</v>
      </c>
      <c r="R57" s="411"/>
      <c r="S57" s="411"/>
      <c r="T57" s="412"/>
      <c r="U57" s="413"/>
      <c r="V57" s="413"/>
      <c r="W57" s="413"/>
      <c r="X57" s="413"/>
      <c r="Y57" s="413"/>
      <c r="Z57" s="413"/>
      <c r="AA57" s="413"/>
      <c r="AB57" s="413"/>
      <c r="AC57" s="413"/>
      <c r="AD57" s="413"/>
      <c r="AE57" s="414"/>
    </row>
    <row r="58" spans="1:31" ht="13.15" customHeight="1">
      <c r="A58" s="21" t="s">
        <v>4</v>
      </c>
      <c r="B58" s="400"/>
      <c r="C58" s="400"/>
      <c r="D58" s="400"/>
      <c r="E58" s="400"/>
      <c r="F58" s="400"/>
      <c r="G58" s="398"/>
      <c r="H58" s="399"/>
      <c r="I58" s="176"/>
      <c r="J58" s="398"/>
      <c r="K58" s="399"/>
      <c r="L58" s="178"/>
      <c r="M58" s="398"/>
      <c r="N58" s="399"/>
      <c r="O58" s="399"/>
      <c r="P58" s="177"/>
      <c r="Q58" s="411">
        <f t="shared" si="2"/>
        <v>0</v>
      </c>
      <c r="R58" s="411"/>
      <c r="S58" s="411"/>
      <c r="T58" s="412"/>
      <c r="U58" s="413"/>
      <c r="V58" s="413"/>
      <c r="W58" s="413"/>
      <c r="X58" s="413"/>
      <c r="Y58" s="413"/>
      <c r="Z58" s="413"/>
      <c r="AA58" s="413"/>
      <c r="AB58" s="413"/>
      <c r="AC58" s="413"/>
      <c r="AD58" s="413"/>
      <c r="AE58" s="414"/>
    </row>
    <row r="59" spans="1:31" ht="13.15" customHeight="1">
      <c r="A59" s="21" t="s">
        <v>5</v>
      </c>
      <c r="B59" s="400"/>
      <c r="C59" s="400"/>
      <c r="D59" s="400"/>
      <c r="E59" s="400"/>
      <c r="F59" s="400"/>
      <c r="G59" s="398"/>
      <c r="H59" s="399"/>
      <c r="I59" s="176"/>
      <c r="J59" s="398"/>
      <c r="K59" s="399"/>
      <c r="L59" s="178"/>
      <c r="M59" s="398"/>
      <c r="N59" s="399"/>
      <c r="O59" s="399"/>
      <c r="P59" s="177"/>
      <c r="Q59" s="411">
        <f t="shared" si="2"/>
        <v>0</v>
      </c>
      <c r="R59" s="411"/>
      <c r="S59" s="411"/>
      <c r="T59" s="412"/>
      <c r="U59" s="413"/>
      <c r="V59" s="413"/>
      <c r="W59" s="413"/>
      <c r="X59" s="413"/>
      <c r="Y59" s="413"/>
      <c r="Z59" s="413"/>
      <c r="AA59" s="413"/>
      <c r="AB59" s="413"/>
      <c r="AC59" s="413"/>
      <c r="AD59" s="413"/>
      <c r="AE59" s="414"/>
    </row>
    <row r="60" spans="1:31" ht="13.15" customHeight="1">
      <c r="A60" s="21" t="s">
        <v>92</v>
      </c>
      <c r="B60" s="400"/>
      <c r="C60" s="400"/>
      <c r="D60" s="400"/>
      <c r="E60" s="400"/>
      <c r="F60" s="400"/>
      <c r="G60" s="398"/>
      <c r="H60" s="399"/>
      <c r="I60" s="176"/>
      <c r="J60" s="398"/>
      <c r="K60" s="399"/>
      <c r="L60" s="178"/>
      <c r="M60" s="398"/>
      <c r="N60" s="399"/>
      <c r="O60" s="399"/>
      <c r="P60" s="177"/>
      <c r="Q60" s="411">
        <f t="shared" si="2"/>
        <v>0</v>
      </c>
      <c r="R60" s="411"/>
      <c r="S60" s="411"/>
      <c r="T60" s="412"/>
      <c r="U60" s="413"/>
      <c r="V60" s="413"/>
      <c r="W60" s="413"/>
      <c r="X60" s="413"/>
      <c r="Y60" s="413"/>
      <c r="Z60" s="413"/>
      <c r="AA60" s="413"/>
      <c r="AB60" s="413"/>
      <c r="AC60" s="413"/>
      <c r="AD60" s="413"/>
      <c r="AE60" s="414"/>
    </row>
    <row r="61" spans="1:31" ht="13.15" customHeight="1">
      <c r="L61" s="22"/>
      <c r="M61" s="405" t="s">
        <v>94</v>
      </c>
      <c r="N61" s="405"/>
      <c r="O61" s="405"/>
      <c r="P61" s="405"/>
      <c r="Q61" s="410">
        <f>SUM(Q56:S60)</f>
        <v>0</v>
      </c>
      <c r="R61" s="410"/>
      <c r="S61" s="410"/>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20:E22"/>
    <mergeCell ref="F20:M20"/>
    <mergeCell ref="F21:M22"/>
    <mergeCell ref="N21:S22"/>
    <mergeCell ref="T21:Y22"/>
    <mergeCell ref="Z21:AE22"/>
    <mergeCell ref="N20:AE20"/>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1"/>
  <sheetViews>
    <sheetView view="pageBreakPreview" zoomScale="85" zoomScaleNormal="100" zoomScaleSheetLayoutView="85" workbookViewId="0">
      <selection activeCell="K21" sqref="K21:N21"/>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90" t="s">
        <v>296</v>
      </c>
      <c r="L2" s="690"/>
      <c r="M2" s="690"/>
      <c r="N2" s="690"/>
      <c r="O2" s="690"/>
      <c r="P2" s="690"/>
      <c r="Q2" s="690"/>
      <c r="R2" s="690"/>
      <c r="S2" s="690"/>
      <c r="T2" s="690"/>
      <c r="U2" s="690"/>
    </row>
    <row r="3" spans="1:36" ht="15" customHeight="1">
      <c r="K3" s="690"/>
      <c r="L3" s="690"/>
      <c r="M3" s="690"/>
      <c r="N3" s="690"/>
      <c r="O3" s="690"/>
      <c r="P3" s="690"/>
      <c r="Q3" s="690"/>
      <c r="R3" s="690"/>
      <c r="S3" s="690"/>
      <c r="T3" s="690"/>
      <c r="U3" s="690"/>
    </row>
    <row r="4" spans="1:36" ht="15" customHeight="1">
      <c r="A4" s="5" t="s">
        <v>297</v>
      </c>
      <c r="F4" s="5" t="s">
        <v>197</v>
      </c>
      <c r="G4" s="224" t="s">
        <v>183</v>
      </c>
      <c r="H4" s="224"/>
      <c r="I4" s="171"/>
      <c r="J4" s="5" t="s">
        <v>161</v>
      </c>
      <c r="K4" s="171"/>
      <c r="L4" s="5" t="s">
        <v>162</v>
      </c>
      <c r="M4" s="171"/>
      <c r="N4" s="5" t="s">
        <v>163</v>
      </c>
      <c r="O4" s="5" t="s">
        <v>190</v>
      </c>
      <c r="P4" s="5" t="s">
        <v>183</v>
      </c>
      <c r="R4" s="171"/>
      <c r="S4" s="5" t="s">
        <v>161</v>
      </c>
      <c r="T4" s="171"/>
      <c r="U4" s="5" t="s">
        <v>298</v>
      </c>
      <c r="V4" s="171"/>
      <c r="W4" s="5" t="s">
        <v>163</v>
      </c>
      <c r="X4" s="5" t="s">
        <v>192</v>
      </c>
      <c r="AA4" s="578" t="s">
        <v>299</v>
      </c>
      <c r="AB4" s="578"/>
      <c r="AC4" s="578"/>
      <c r="AD4" s="578"/>
      <c r="AE4" s="578"/>
    </row>
    <row r="5" spans="1:36" ht="15" customHeight="1">
      <c r="A5" s="587" t="s">
        <v>98</v>
      </c>
      <c r="B5" s="587"/>
      <c r="C5" s="587"/>
      <c r="D5" s="587"/>
      <c r="E5" s="587"/>
      <c r="F5" s="587"/>
      <c r="G5" s="587" t="s">
        <v>300</v>
      </c>
      <c r="H5" s="587"/>
      <c r="I5" s="587"/>
      <c r="J5" s="587"/>
      <c r="K5" s="587"/>
      <c r="L5" s="587"/>
      <c r="M5" s="587"/>
      <c r="N5" s="587"/>
      <c r="O5" s="587" t="s">
        <v>301</v>
      </c>
      <c r="P5" s="587"/>
      <c r="Q5" s="587"/>
      <c r="R5" s="587"/>
      <c r="S5" s="587"/>
      <c r="T5" s="587"/>
      <c r="U5" s="587"/>
      <c r="V5" s="587"/>
      <c r="W5" s="587" t="s">
        <v>302</v>
      </c>
      <c r="X5" s="587"/>
      <c r="Y5" s="587"/>
      <c r="Z5" s="587"/>
      <c r="AA5" s="587"/>
      <c r="AB5" s="587"/>
      <c r="AC5" s="587"/>
      <c r="AD5" s="587"/>
      <c r="AE5" s="587"/>
    </row>
    <row r="6" spans="1:36" ht="15" customHeight="1">
      <c r="A6" s="587" t="s">
        <v>303</v>
      </c>
      <c r="B6" s="587"/>
      <c r="C6" s="587"/>
      <c r="D6" s="587"/>
      <c r="E6" s="587"/>
      <c r="F6" s="587"/>
      <c r="G6" s="588">
        <f>S38</f>
        <v>0</v>
      </c>
      <c r="H6" s="587"/>
      <c r="I6" s="587"/>
      <c r="J6" s="587"/>
      <c r="K6" s="587"/>
      <c r="L6" s="587"/>
      <c r="M6" s="587"/>
      <c r="N6" s="587"/>
      <c r="O6" s="440"/>
      <c r="P6" s="440"/>
      <c r="Q6" s="440"/>
      <c r="R6" s="440"/>
      <c r="S6" s="440"/>
      <c r="T6" s="440"/>
      <c r="U6" s="440"/>
      <c r="V6" s="440"/>
      <c r="W6" s="440"/>
      <c r="X6" s="440"/>
      <c r="Y6" s="440"/>
      <c r="Z6" s="440"/>
      <c r="AA6" s="440"/>
      <c r="AB6" s="440"/>
      <c r="AC6" s="440"/>
      <c r="AD6" s="440"/>
      <c r="AE6" s="440"/>
    </row>
    <row r="7" spans="1:36" ht="15" customHeight="1">
      <c r="A7" s="587" t="s">
        <v>304</v>
      </c>
      <c r="B7" s="587"/>
      <c r="C7" s="587"/>
      <c r="D7" s="587"/>
      <c r="E7" s="587"/>
      <c r="F7" s="587"/>
      <c r="G7" s="588">
        <f>G10-G6-G8-G9</f>
        <v>0</v>
      </c>
      <c r="H7" s="587"/>
      <c r="I7" s="587"/>
      <c r="J7" s="587"/>
      <c r="K7" s="587"/>
      <c r="L7" s="587"/>
      <c r="M7" s="587"/>
      <c r="N7" s="587"/>
      <c r="O7" s="633"/>
      <c r="P7" s="634"/>
      <c r="Q7" s="634"/>
      <c r="R7" s="634"/>
      <c r="S7" s="634"/>
      <c r="T7" s="634"/>
      <c r="U7" s="634"/>
      <c r="V7" s="689"/>
      <c r="W7" s="440"/>
      <c r="X7" s="440"/>
      <c r="Y7" s="440"/>
      <c r="Z7" s="440"/>
      <c r="AA7" s="440"/>
      <c r="AB7" s="440"/>
      <c r="AC7" s="440"/>
      <c r="AD7" s="440"/>
      <c r="AE7" s="440"/>
    </row>
    <row r="8" spans="1:36" ht="15" customHeight="1">
      <c r="A8" s="587" t="s">
        <v>305</v>
      </c>
      <c r="B8" s="587"/>
      <c r="C8" s="587"/>
      <c r="D8" s="587"/>
      <c r="E8" s="587"/>
      <c r="F8" s="587"/>
      <c r="G8" s="681"/>
      <c r="H8" s="681"/>
      <c r="I8" s="681"/>
      <c r="J8" s="681"/>
      <c r="K8" s="681"/>
      <c r="L8" s="681"/>
      <c r="M8" s="681"/>
      <c r="N8" s="681"/>
      <c r="O8" s="440"/>
      <c r="P8" s="440"/>
      <c r="Q8" s="440"/>
      <c r="R8" s="440"/>
      <c r="S8" s="440"/>
      <c r="T8" s="440"/>
      <c r="U8" s="440"/>
      <c r="V8" s="440"/>
      <c r="W8" s="440"/>
      <c r="X8" s="440"/>
      <c r="Y8" s="440"/>
      <c r="Z8" s="440"/>
      <c r="AA8" s="440"/>
      <c r="AB8" s="440"/>
      <c r="AC8" s="440"/>
      <c r="AD8" s="440"/>
      <c r="AE8" s="440"/>
    </row>
    <row r="9" spans="1:36" ht="15" customHeight="1" thickBot="1">
      <c r="A9" s="677" t="s">
        <v>215</v>
      </c>
      <c r="B9" s="677"/>
      <c r="C9" s="677"/>
      <c r="D9" s="677"/>
      <c r="E9" s="677"/>
      <c r="F9" s="677"/>
      <c r="G9" s="682"/>
      <c r="H9" s="682"/>
      <c r="I9" s="682"/>
      <c r="J9" s="682"/>
      <c r="K9" s="682"/>
      <c r="L9" s="682"/>
      <c r="M9" s="682"/>
      <c r="N9" s="682"/>
      <c r="O9" s="688"/>
      <c r="P9" s="688"/>
      <c r="Q9" s="688"/>
      <c r="R9" s="688"/>
      <c r="S9" s="688"/>
      <c r="T9" s="688"/>
      <c r="U9" s="688"/>
      <c r="V9" s="688"/>
      <c r="W9" s="688"/>
      <c r="X9" s="688"/>
      <c r="Y9" s="688"/>
      <c r="Z9" s="688"/>
      <c r="AA9" s="688"/>
      <c r="AB9" s="688"/>
      <c r="AC9" s="688"/>
      <c r="AD9" s="688"/>
      <c r="AE9" s="688"/>
    </row>
    <row r="10" spans="1:36" ht="15" customHeight="1" thickTop="1">
      <c r="A10" s="586" t="s">
        <v>216</v>
      </c>
      <c r="B10" s="586"/>
      <c r="C10" s="586"/>
      <c r="D10" s="586"/>
      <c r="E10" s="586"/>
      <c r="F10" s="586"/>
      <c r="G10" s="585">
        <f>M38</f>
        <v>0</v>
      </c>
      <c r="H10" s="586"/>
      <c r="I10" s="586"/>
      <c r="J10" s="586"/>
      <c r="K10" s="586"/>
      <c r="L10" s="586"/>
      <c r="M10" s="586"/>
      <c r="N10" s="586"/>
      <c r="O10" s="586"/>
      <c r="P10" s="586"/>
      <c r="Q10" s="586"/>
      <c r="R10" s="586"/>
      <c r="S10" s="586"/>
      <c r="T10" s="586"/>
      <c r="U10" s="586"/>
      <c r="V10" s="586"/>
      <c r="W10" s="687" t="s">
        <v>306</v>
      </c>
      <c r="X10" s="687"/>
      <c r="Y10" s="687"/>
      <c r="Z10" s="687"/>
      <c r="AA10" s="687"/>
      <c r="AB10" s="687"/>
      <c r="AC10" s="687"/>
      <c r="AD10" s="687"/>
      <c r="AE10" s="687"/>
      <c r="AH10" s="614"/>
      <c r="AI10" s="614"/>
      <c r="AJ10" s="614"/>
    </row>
    <row r="11" spans="1:36" ht="15" customHeight="1">
      <c r="A11" s="5" t="s">
        <v>262</v>
      </c>
      <c r="B11" s="5" t="s">
        <v>307</v>
      </c>
      <c r="E11" s="5" t="s">
        <v>197</v>
      </c>
      <c r="F11" s="224" t="s">
        <v>183</v>
      </c>
      <c r="G11" s="224"/>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87" t="s">
        <v>195</v>
      </c>
      <c r="B12" s="587"/>
      <c r="C12" s="587"/>
      <c r="D12" s="587"/>
      <c r="E12" s="587"/>
      <c r="F12" s="587"/>
      <c r="G12" s="587" t="s">
        <v>438</v>
      </c>
      <c r="H12" s="587"/>
      <c r="I12" s="587"/>
      <c r="J12" s="587"/>
      <c r="K12" s="587"/>
      <c r="L12" s="587"/>
      <c r="M12" s="587" t="s">
        <v>441</v>
      </c>
      <c r="N12" s="587"/>
      <c r="O12" s="587"/>
      <c r="P12" s="587"/>
      <c r="Q12" s="587"/>
      <c r="R12" s="587"/>
      <c r="S12" s="583" t="s">
        <v>442</v>
      </c>
      <c r="T12" s="583"/>
      <c r="U12" s="583"/>
      <c r="V12" s="583"/>
      <c r="W12" s="583"/>
      <c r="X12" s="583"/>
      <c r="Y12" s="587" t="s">
        <v>302</v>
      </c>
      <c r="Z12" s="587"/>
      <c r="AA12" s="587"/>
      <c r="AB12" s="587"/>
      <c r="AC12" s="587"/>
      <c r="AD12" s="587"/>
      <c r="AE12" s="587"/>
    </row>
    <row r="13" spans="1:36" ht="15" customHeight="1">
      <c r="A13" s="587"/>
      <c r="B13" s="587"/>
      <c r="C13" s="587"/>
      <c r="D13" s="587"/>
      <c r="E13" s="587"/>
      <c r="F13" s="587"/>
      <c r="G13" s="587"/>
      <c r="H13" s="587"/>
      <c r="I13" s="587"/>
      <c r="J13" s="587"/>
      <c r="K13" s="587"/>
      <c r="L13" s="587"/>
      <c r="M13" s="587"/>
      <c r="N13" s="587"/>
      <c r="O13" s="587"/>
      <c r="P13" s="587"/>
      <c r="Q13" s="587"/>
      <c r="R13" s="587"/>
      <c r="S13" s="583"/>
      <c r="T13" s="583"/>
      <c r="U13" s="583"/>
      <c r="V13" s="583"/>
      <c r="W13" s="583"/>
      <c r="X13" s="583"/>
      <c r="Y13" s="587"/>
      <c r="Z13" s="587"/>
      <c r="AA13" s="587"/>
      <c r="AB13" s="587"/>
      <c r="AC13" s="587"/>
      <c r="AD13" s="587"/>
      <c r="AE13" s="587"/>
    </row>
    <row r="14" spans="1:36" ht="15" customHeight="1">
      <c r="A14" s="630" t="s">
        <v>2</v>
      </c>
      <c r="B14" s="660" t="s">
        <v>196</v>
      </c>
      <c r="C14" s="445"/>
      <c r="D14" s="445"/>
      <c r="E14" s="445"/>
      <c r="F14" s="445"/>
      <c r="G14" s="678">
        <f>'交付申請書別紙１⑤　７事業の経費明細'!B5</f>
        <v>0</v>
      </c>
      <c r="H14" s="679"/>
      <c r="I14" s="679"/>
      <c r="J14" s="679"/>
      <c r="K14" s="679"/>
      <c r="L14" s="680"/>
      <c r="M14" s="681"/>
      <c r="N14" s="681"/>
      <c r="O14" s="681"/>
      <c r="P14" s="681"/>
      <c r="Q14" s="681"/>
      <c r="R14" s="681"/>
      <c r="S14" s="681"/>
      <c r="T14" s="681"/>
      <c r="U14" s="681"/>
      <c r="V14" s="681"/>
      <c r="W14" s="681"/>
      <c r="X14" s="681"/>
      <c r="Y14" s="683"/>
      <c r="Z14" s="683"/>
      <c r="AA14" s="683"/>
      <c r="AB14" s="683"/>
      <c r="AC14" s="683"/>
      <c r="AD14" s="683"/>
      <c r="AE14" s="683"/>
    </row>
    <row r="15" spans="1:36" ht="15" customHeight="1">
      <c r="A15" s="630"/>
      <c r="B15" s="660"/>
      <c r="C15" s="445"/>
      <c r="D15" s="445"/>
      <c r="E15" s="445"/>
      <c r="F15" s="445"/>
      <c r="G15" s="91" t="s">
        <v>197</v>
      </c>
      <c r="H15" s="686">
        <f>'交付申請書別紙１⑤　７事業の経費明細'!C5</f>
        <v>0</v>
      </c>
      <c r="I15" s="686"/>
      <c r="J15" s="686"/>
      <c r="K15" s="686"/>
      <c r="L15" s="92" t="s">
        <v>192</v>
      </c>
      <c r="M15" s="681"/>
      <c r="N15" s="681"/>
      <c r="O15" s="681"/>
      <c r="P15" s="681"/>
      <c r="Q15" s="681"/>
      <c r="R15" s="681"/>
      <c r="S15" s="681"/>
      <c r="T15" s="681"/>
      <c r="U15" s="681"/>
      <c r="V15" s="681"/>
      <c r="W15" s="681"/>
      <c r="X15" s="681"/>
      <c r="Y15" s="683"/>
      <c r="Z15" s="683"/>
      <c r="AA15" s="683"/>
      <c r="AB15" s="683"/>
      <c r="AC15" s="683"/>
      <c r="AD15" s="683"/>
      <c r="AE15" s="683"/>
    </row>
    <row r="16" spans="1:36" ht="15" customHeight="1">
      <c r="A16" s="630" t="s">
        <v>3</v>
      </c>
      <c r="B16" s="660" t="s">
        <v>198</v>
      </c>
      <c r="C16" s="445"/>
      <c r="D16" s="445"/>
      <c r="E16" s="445"/>
      <c r="F16" s="445"/>
      <c r="G16" s="678">
        <f>'交付申請書別紙１⑤　７事業の経費明細'!B6</f>
        <v>0</v>
      </c>
      <c r="H16" s="679"/>
      <c r="I16" s="679"/>
      <c r="J16" s="679"/>
      <c r="K16" s="679"/>
      <c r="L16" s="680"/>
      <c r="M16" s="681"/>
      <c r="N16" s="681"/>
      <c r="O16" s="681"/>
      <c r="P16" s="681"/>
      <c r="Q16" s="681"/>
      <c r="R16" s="681"/>
      <c r="S16" s="681"/>
      <c r="T16" s="681"/>
      <c r="U16" s="681"/>
      <c r="V16" s="681"/>
      <c r="W16" s="681"/>
      <c r="X16" s="681"/>
      <c r="Y16" s="683"/>
      <c r="Z16" s="683"/>
      <c r="AA16" s="683"/>
      <c r="AB16" s="683"/>
      <c r="AC16" s="683"/>
      <c r="AD16" s="683"/>
      <c r="AE16" s="683"/>
    </row>
    <row r="17" spans="1:31" ht="15" customHeight="1">
      <c r="A17" s="630"/>
      <c r="B17" s="660"/>
      <c r="C17" s="445"/>
      <c r="D17" s="445"/>
      <c r="E17" s="445"/>
      <c r="F17" s="445"/>
      <c r="G17" s="91" t="s">
        <v>197</v>
      </c>
      <c r="H17" s="686">
        <f>'交付申請書別紙１⑤　７事業の経費明細'!C6</f>
        <v>0</v>
      </c>
      <c r="I17" s="686"/>
      <c r="J17" s="686"/>
      <c r="K17" s="686"/>
      <c r="L17" s="92" t="s">
        <v>192</v>
      </c>
      <c r="M17" s="681"/>
      <c r="N17" s="681"/>
      <c r="O17" s="681"/>
      <c r="P17" s="681"/>
      <c r="Q17" s="681"/>
      <c r="R17" s="681"/>
      <c r="S17" s="681"/>
      <c r="T17" s="681"/>
      <c r="U17" s="681"/>
      <c r="V17" s="681"/>
      <c r="W17" s="681"/>
      <c r="X17" s="681"/>
      <c r="Y17" s="683"/>
      <c r="Z17" s="683"/>
      <c r="AA17" s="683"/>
      <c r="AB17" s="683"/>
      <c r="AC17" s="683"/>
      <c r="AD17" s="683"/>
      <c r="AE17" s="683"/>
    </row>
    <row r="18" spans="1:31" ht="15" customHeight="1">
      <c r="A18" s="630" t="s">
        <v>4</v>
      </c>
      <c r="B18" s="632" t="s">
        <v>199</v>
      </c>
      <c r="C18" s="587"/>
      <c r="D18" s="587"/>
      <c r="E18" s="587"/>
      <c r="F18" s="587"/>
      <c r="G18" s="678">
        <f>'交付申請書別紙１⑤　７事業の経費明細'!B7</f>
        <v>0</v>
      </c>
      <c r="H18" s="679"/>
      <c r="I18" s="679"/>
      <c r="J18" s="679"/>
      <c r="K18" s="679"/>
      <c r="L18" s="680"/>
      <c r="M18" s="681"/>
      <c r="N18" s="681"/>
      <c r="O18" s="681"/>
      <c r="P18" s="681"/>
      <c r="Q18" s="681"/>
      <c r="R18" s="681"/>
      <c r="S18" s="681"/>
      <c r="T18" s="681"/>
      <c r="U18" s="681"/>
      <c r="V18" s="681"/>
      <c r="W18" s="681"/>
      <c r="X18" s="681"/>
      <c r="Y18" s="683"/>
      <c r="Z18" s="683"/>
      <c r="AA18" s="683"/>
      <c r="AB18" s="683"/>
      <c r="AC18" s="683"/>
      <c r="AD18" s="683"/>
      <c r="AE18" s="683"/>
    </row>
    <row r="19" spans="1:31" ht="15" customHeight="1">
      <c r="A19" s="630"/>
      <c r="B19" s="632"/>
      <c r="C19" s="587"/>
      <c r="D19" s="587"/>
      <c r="E19" s="587"/>
      <c r="F19" s="587"/>
      <c r="G19" s="91" t="s">
        <v>197</v>
      </c>
      <c r="H19" s="686">
        <f>'交付申請書別紙１⑤　７事業の経費明細'!C7</f>
        <v>0</v>
      </c>
      <c r="I19" s="686"/>
      <c r="J19" s="686"/>
      <c r="K19" s="686"/>
      <c r="L19" s="92" t="s">
        <v>192</v>
      </c>
      <c r="M19" s="681"/>
      <c r="N19" s="681"/>
      <c r="O19" s="681"/>
      <c r="P19" s="681"/>
      <c r="Q19" s="681"/>
      <c r="R19" s="681"/>
      <c r="S19" s="681"/>
      <c r="T19" s="681"/>
      <c r="U19" s="681"/>
      <c r="V19" s="681"/>
      <c r="W19" s="681"/>
      <c r="X19" s="681"/>
      <c r="Y19" s="683"/>
      <c r="Z19" s="683"/>
      <c r="AA19" s="683"/>
      <c r="AB19" s="683"/>
      <c r="AC19" s="683"/>
      <c r="AD19" s="683"/>
      <c r="AE19" s="683"/>
    </row>
    <row r="20" spans="1:31" ht="15" customHeight="1">
      <c r="A20" s="630" t="s">
        <v>5</v>
      </c>
      <c r="B20" s="632" t="s">
        <v>200</v>
      </c>
      <c r="C20" s="587"/>
      <c r="D20" s="587"/>
      <c r="E20" s="587"/>
      <c r="F20" s="587"/>
      <c r="G20" s="678">
        <f>'交付申請書別紙１⑤　７事業の経費明細'!B8</f>
        <v>0</v>
      </c>
      <c r="H20" s="679"/>
      <c r="I20" s="679"/>
      <c r="J20" s="679"/>
      <c r="K20" s="679"/>
      <c r="L20" s="680"/>
      <c r="M20" s="681"/>
      <c r="N20" s="681"/>
      <c r="O20" s="681"/>
      <c r="P20" s="681"/>
      <c r="Q20" s="681"/>
      <c r="R20" s="681"/>
      <c r="S20" s="681"/>
      <c r="T20" s="681"/>
      <c r="U20" s="681"/>
      <c r="V20" s="681"/>
      <c r="W20" s="681"/>
      <c r="X20" s="681"/>
      <c r="Y20" s="683"/>
      <c r="Z20" s="683"/>
      <c r="AA20" s="683"/>
      <c r="AB20" s="683"/>
      <c r="AC20" s="683"/>
      <c r="AD20" s="683"/>
      <c r="AE20" s="683"/>
    </row>
    <row r="21" spans="1:31" ht="15" customHeight="1">
      <c r="A21" s="630"/>
      <c r="B21" s="632"/>
      <c r="C21" s="587"/>
      <c r="D21" s="587"/>
      <c r="E21" s="587"/>
      <c r="F21" s="587"/>
      <c r="G21" s="91" t="s">
        <v>197</v>
      </c>
      <c r="H21" s="686">
        <f>'交付申請書別紙１⑤　７事業の経費明細'!C8</f>
        <v>0</v>
      </c>
      <c r="I21" s="686"/>
      <c r="J21" s="686"/>
      <c r="K21" s="686"/>
      <c r="L21" s="92" t="s">
        <v>192</v>
      </c>
      <c r="M21" s="681"/>
      <c r="N21" s="681"/>
      <c r="O21" s="681"/>
      <c r="P21" s="681"/>
      <c r="Q21" s="681"/>
      <c r="R21" s="681"/>
      <c r="S21" s="681"/>
      <c r="T21" s="681"/>
      <c r="U21" s="681"/>
      <c r="V21" s="681"/>
      <c r="W21" s="681"/>
      <c r="X21" s="681"/>
      <c r="Y21" s="683"/>
      <c r="Z21" s="683"/>
      <c r="AA21" s="683"/>
      <c r="AB21" s="683"/>
      <c r="AC21" s="683"/>
      <c r="AD21" s="683"/>
      <c r="AE21" s="683"/>
    </row>
    <row r="22" spans="1:31" ht="15" customHeight="1">
      <c r="A22" s="630" t="s">
        <v>92</v>
      </c>
      <c r="B22" s="632" t="s">
        <v>201</v>
      </c>
      <c r="C22" s="587"/>
      <c r="D22" s="587"/>
      <c r="E22" s="587"/>
      <c r="F22" s="587"/>
      <c r="G22" s="678">
        <f>'交付申請書別紙１⑤　７事業の経費明細'!B9</f>
        <v>0</v>
      </c>
      <c r="H22" s="679"/>
      <c r="I22" s="679"/>
      <c r="J22" s="679"/>
      <c r="K22" s="679"/>
      <c r="L22" s="680"/>
      <c r="M22" s="681"/>
      <c r="N22" s="681"/>
      <c r="O22" s="681"/>
      <c r="P22" s="681"/>
      <c r="Q22" s="681"/>
      <c r="R22" s="681"/>
      <c r="S22" s="681"/>
      <c r="T22" s="681"/>
      <c r="U22" s="681"/>
      <c r="V22" s="681"/>
      <c r="W22" s="681"/>
      <c r="X22" s="681"/>
      <c r="Y22" s="683"/>
      <c r="Z22" s="683"/>
      <c r="AA22" s="683"/>
      <c r="AB22" s="683"/>
      <c r="AC22" s="683"/>
      <c r="AD22" s="683"/>
      <c r="AE22" s="683"/>
    </row>
    <row r="23" spans="1:31" ht="15" customHeight="1">
      <c r="A23" s="630"/>
      <c r="B23" s="632"/>
      <c r="C23" s="587"/>
      <c r="D23" s="587"/>
      <c r="E23" s="587"/>
      <c r="F23" s="587"/>
      <c r="G23" s="91" t="s">
        <v>197</v>
      </c>
      <c r="H23" s="686">
        <f>'交付申請書別紙１⑤　７事業の経費明細'!C9</f>
        <v>0</v>
      </c>
      <c r="I23" s="686"/>
      <c r="J23" s="686"/>
      <c r="K23" s="686"/>
      <c r="L23" s="92" t="s">
        <v>192</v>
      </c>
      <c r="M23" s="681"/>
      <c r="N23" s="681"/>
      <c r="O23" s="681"/>
      <c r="P23" s="681"/>
      <c r="Q23" s="681"/>
      <c r="R23" s="681"/>
      <c r="S23" s="681"/>
      <c r="T23" s="681"/>
      <c r="U23" s="681"/>
      <c r="V23" s="681"/>
      <c r="W23" s="681"/>
      <c r="X23" s="681"/>
      <c r="Y23" s="683"/>
      <c r="Z23" s="683"/>
      <c r="AA23" s="683"/>
      <c r="AB23" s="683"/>
      <c r="AC23" s="683"/>
      <c r="AD23" s="683"/>
      <c r="AE23" s="683"/>
    </row>
    <row r="24" spans="1:31" ht="15" customHeight="1">
      <c r="A24" s="630" t="s">
        <v>202</v>
      </c>
      <c r="B24" s="632" t="s">
        <v>203</v>
      </c>
      <c r="C24" s="587"/>
      <c r="D24" s="587"/>
      <c r="E24" s="587"/>
      <c r="F24" s="587"/>
      <c r="G24" s="678">
        <f>'交付申請書別紙１⑤　７事業の経費明細'!B10</f>
        <v>0</v>
      </c>
      <c r="H24" s="679"/>
      <c r="I24" s="679"/>
      <c r="J24" s="679"/>
      <c r="K24" s="679"/>
      <c r="L24" s="680"/>
      <c r="M24" s="681"/>
      <c r="N24" s="681"/>
      <c r="O24" s="681"/>
      <c r="P24" s="681"/>
      <c r="Q24" s="681"/>
      <c r="R24" s="681"/>
      <c r="S24" s="681"/>
      <c r="T24" s="681"/>
      <c r="U24" s="681"/>
      <c r="V24" s="681"/>
      <c r="W24" s="681"/>
      <c r="X24" s="681"/>
      <c r="Y24" s="683"/>
      <c r="Z24" s="683"/>
      <c r="AA24" s="683"/>
      <c r="AB24" s="683"/>
      <c r="AC24" s="683"/>
      <c r="AD24" s="683"/>
      <c r="AE24" s="683"/>
    </row>
    <row r="25" spans="1:31" ht="15" customHeight="1">
      <c r="A25" s="630"/>
      <c r="B25" s="632"/>
      <c r="C25" s="587"/>
      <c r="D25" s="587"/>
      <c r="E25" s="587"/>
      <c r="F25" s="587"/>
      <c r="G25" s="91" t="s">
        <v>197</v>
      </c>
      <c r="H25" s="686">
        <f>'交付申請書別紙１⑤　７事業の経費明細'!C10</f>
        <v>0</v>
      </c>
      <c r="I25" s="686"/>
      <c r="J25" s="686"/>
      <c r="K25" s="686"/>
      <c r="L25" s="92" t="s">
        <v>192</v>
      </c>
      <c r="M25" s="681"/>
      <c r="N25" s="681"/>
      <c r="O25" s="681"/>
      <c r="P25" s="681"/>
      <c r="Q25" s="681"/>
      <c r="R25" s="681"/>
      <c r="S25" s="681"/>
      <c r="T25" s="681"/>
      <c r="U25" s="681"/>
      <c r="V25" s="681"/>
      <c r="W25" s="681"/>
      <c r="X25" s="681"/>
      <c r="Y25" s="683"/>
      <c r="Z25" s="683"/>
      <c r="AA25" s="683"/>
      <c r="AB25" s="683"/>
      <c r="AC25" s="683"/>
      <c r="AD25" s="683"/>
      <c r="AE25" s="683"/>
    </row>
    <row r="26" spans="1:31" ht="15" customHeight="1">
      <c r="A26" s="630" t="s">
        <v>204</v>
      </c>
      <c r="B26" s="632" t="s">
        <v>205</v>
      </c>
      <c r="C26" s="587"/>
      <c r="D26" s="587"/>
      <c r="E26" s="587"/>
      <c r="F26" s="587"/>
      <c r="G26" s="678">
        <f>'交付申請書別紙１⑤　７事業の経費明細'!B11</f>
        <v>0</v>
      </c>
      <c r="H26" s="679"/>
      <c r="I26" s="679"/>
      <c r="J26" s="679"/>
      <c r="K26" s="679"/>
      <c r="L26" s="680"/>
      <c r="M26" s="681"/>
      <c r="N26" s="681"/>
      <c r="O26" s="681"/>
      <c r="P26" s="681"/>
      <c r="Q26" s="681"/>
      <c r="R26" s="681"/>
      <c r="S26" s="681"/>
      <c r="T26" s="681"/>
      <c r="U26" s="681"/>
      <c r="V26" s="681"/>
      <c r="W26" s="681"/>
      <c r="X26" s="681"/>
      <c r="Y26" s="683"/>
      <c r="Z26" s="683"/>
      <c r="AA26" s="683"/>
      <c r="AB26" s="683"/>
      <c r="AC26" s="683"/>
      <c r="AD26" s="683"/>
      <c r="AE26" s="683"/>
    </row>
    <row r="27" spans="1:31" ht="15" customHeight="1">
      <c r="A27" s="630"/>
      <c r="B27" s="632"/>
      <c r="C27" s="587"/>
      <c r="D27" s="587"/>
      <c r="E27" s="587"/>
      <c r="F27" s="587"/>
      <c r="G27" s="91" t="s">
        <v>197</v>
      </c>
      <c r="H27" s="686">
        <f>'交付申請書別紙１⑤　７事業の経費明細'!C11</f>
        <v>0</v>
      </c>
      <c r="I27" s="686"/>
      <c r="J27" s="686"/>
      <c r="K27" s="686"/>
      <c r="L27" s="92" t="s">
        <v>192</v>
      </c>
      <c r="M27" s="681"/>
      <c r="N27" s="681"/>
      <c r="O27" s="681"/>
      <c r="P27" s="681"/>
      <c r="Q27" s="681"/>
      <c r="R27" s="681"/>
      <c r="S27" s="681"/>
      <c r="T27" s="681"/>
      <c r="U27" s="681"/>
      <c r="V27" s="681"/>
      <c r="W27" s="681"/>
      <c r="X27" s="681"/>
      <c r="Y27" s="683"/>
      <c r="Z27" s="683"/>
      <c r="AA27" s="683"/>
      <c r="AB27" s="683"/>
      <c r="AC27" s="683"/>
      <c r="AD27" s="683"/>
      <c r="AE27" s="683"/>
    </row>
    <row r="28" spans="1:31" ht="15" customHeight="1">
      <c r="A28" s="630" t="s">
        <v>206</v>
      </c>
      <c r="B28" s="632" t="s">
        <v>207</v>
      </c>
      <c r="C28" s="587"/>
      <c r="D28" s="587"/>
      <c r="E28" s="587"/>
      <c r="F28" s="587"/>
      <c r="G28" s="678">
        <f>'交付申請書別紙１⑤　７事業の経費明細'!B12</f>
        <v>0</v>
      </c>
      <c r="H28" s="679"/>
      <c r="I28" s="679"/>
      <c r="J28" s="679"/>
      <c r="K28" s="679"/>
      <c r="L28" s="680"/>
      <c r="M28" s="681"/>
      <c r="N28" s="681"/>
      <c r="O28" s="681"/>
      <c r="P28" s="681"/>
      <c r="Q28" s="681"/>
      <c r="R28" s="681"/>
      <c r="S28" s="681"/>
      <c r="T28" s="681"/>
      <c r="U28" s="681"/>
      <c r="V28" s="681"/>
      <c r="W28" s="681"/>
      <c r="X28" s="681"/>
      <c r="Y28" s="683"/>
      <c r="Z28" s="683"/>
      <c r="AA28" s="683"/>
      <c r="AB28" s="683"/>
      <c r="AC28" s="683"/>
      <c r="AD28" s="683"/>
      <c r="AE28" s="683"/>
    </row>
    <row r="29" spans="1:31" ht="15" customHeight="1">
      <c r="A29" s="630"/>
      <c r="B29" s="632"/>
      <c r="C29" s="587"/>
      <c r="D29" s="587"/>
      <c r="E29" s="587"/>
      <c r="F29" s="587"/>
      <c r="G29" s="91" t="s">
        <v>197</v>
      </c>
      <c r="H29" s="686">
        <f>'交付申請書別紙１⑤　７事業の経費明細'!C12</f>
        <v>0</v>
      </c>
      <c r="I29" s="686"/>
      <c r="J29" s="686"/>
      <c r="K29" s="686"/>
      <c r="L29" s="92" t="s">
        <v>192</v>
      </c>
      <c r="M29" s="681"/>
      <c r="N29" s="681"/>
      <c r="O29" s="681"/>
      <c r="P29" s="681"/>
      <c r="Q29" s="681"/>
      <c r="R29" s="681"/>
      <c r="S29" s="681"/>
      <c r="T29" s="681"/>
      <c r="U29" s="681"/>
      <c r="V29" s="681"/>
      <c r="W29" s="681"/>
      <c r="X29" s="681"/>
      <c r="Y29" s="683"/>
      <c r="Z29" s="683"/>
      <c r="AA29" s="683"/>
      <c r="AB29" s="683"/>
      <c r="AC29" s="683"/>
      <c r="AD29" s="683"/>
      <c r="AE29" s="683"/>
    </row>
    <row r="30" spans="1:31" ht="15" customHeight="1">
      <c r="A30" s="630" t="s">
        <v>208</v>
      </c>
      <c r="B30" s="632" t="s">
        <v>209</v>
      </c>
      <c r="C30" s="587"/>
      <c r="D30" s="587"/>
      <c r="E30" s="587"/>
      <c r="F30" s="587"/>
      <c r="G30" s="678">
        <f>'交付申請書別紙１⑤　７事業の経費明細'!B13</f>
        <v>0</v>
      </c>
      <c r="H30" s="679"/>
      <c r="I30" s="679"/>
      <c r="J30" s="679"/>
      <c r="K30" s="679"/>
      <c r="L30" s="680"/>
      <c r="M30" s="681"/>
      <c r="N30" s="681"/>
      <c r="O30" s="681"/>
      <c r="P30" s="681"/>
      <c r="Q30" s="681"/>
      <c r="R30" s="681"/>
      <c r="S30" s="681"/>
      <c r="T30" s="681"/>
      <c r="U30" s="681"/>
      <c r="V30" s="681"/>
      <c r="W30" s="681"/>
      <c r="X30" s="681"/>
      <c r="Y30" s="683"/>
      <c r="Z30" s="683"/>
      <c r="AA30" s="683"/>
      <c r="AB30" s="683"/>
      <c r="AC30" s="683"/>
      <c r="AD30" s="683"/>
      <c r="AE30" s="683"/>
    </row>
    <row r="31" spans="1:31" ht="15" customHeight="1">
      <c r="A31" s="630"/>
      <c r="B31" s="632"/>
      <c r="C31" s="587"/>
      <c r="D31" s="587"/>
      <c r="E31" s="587"/>
      <c r="F31" s="587"/>
      <c r="G31" s="91" t="s">
        <v>197</v>
      </c>
      <c r="H31" s="686">
        <f>'交付申請書別紙１⑤　７事業の経費明細'!C13</f>
        <v>0</v>
      </c>
      <c r="I31" s="686"/>
      <c r="J31" s="686"/>
      <c r="K31" s="686"/>
      <c r="L31" s="92" t="s">
        <v>192</v>
      </c>
      <c r="M31" s="681"/>
      <c r="N31" s="681"/>
      <c r="O31" s="681"/>
      <c r="P31" s="681"/>
      <c r="Q31" s="681"/>
      <c r="R31" s="681"/>
      <c r="S31" s="681"/>
      <c r="T31" s="681"/>
      <c r="U31" s="681"/>
      <c r="V31" s="681"/>
      <c r="W31" s="681"/>
      <c r="X31" s="681"/>
      <c r="Y31" s="683"/>
      <c r="Z31" s="683"/>
      <c r="AA31" s="683"/>
      <c r="AB31" s="683"/>
      <c r="AC31" s="683"/>
      <c r="AD31" s="683"/>
      <c r="AE31" s="683"/>
    </row>
    <row r="32" spans="1:31" ht="15" customHeight="1">
      <c r="A32" s="630" t="s">
        <v>210</v>
      </c>
      <c r="B32" s="632" t="s">
        <v>211</v>
      </c>
      <c r="C32" s="587"/>
      <c r="D32" s="587"/>
      <c r="E32" s="587"/>
      <c r="F32" s="587"/>
      <c r="G32" s="678">
        <f>'交付申請書別紙１⑤　７事業の経費明細'!B14</f>
        <v>0</v>
      </c>
      <c r="H32" s="679"/>
      <c r="I32" s="679"/>
      <c r="J32" s="679"/>
      <c r="K32" s="679"/>
      <c r="L32" s="680"/>
      <c r="M32" s="681"/>
      <c r="N32" s="681"/>
      <c r="O32" s="681"/>
      <c r="P32" s="681"/>
      <c r="Q32" s="681"/>
      <c r="R32" s="681"/>
      <c r="S32" s="681"/>
      <c r="T32" s="681"/>
      <c r="U32" s="681"/>
      <c r="V32" s="681"/>
      <c r="W32" s="681"/>
      <c r="X32" s="681"/>
      <c r="Y32" s="683"/>
      <c r="Z32" s="683"/>
      <c r="AA32" s="683"/>
      <c r="AB32" s="683"/>
      <c r="AC32" s="683"/>
      <c r="AD32" s="683"/>
      <c r="AE32" s="683"/>
    </row>
    <row r="33" spans="1:31" ht="15" customHeight="1">
      <c r="A33" s="630"/>
      <c r="B33" s="632"/>
      <c r="C33" s="587"/>
      <c r="D33" s="587"/>
      <c r="E33" s="587"/>
      <c r="F33" s="587"/>
      <c r="G33" s="91" t="s">
        <v>197</v>
      </c>
      <c r="H33" s="686">
        <f>'交付申請書別紙１⑤　７事業の経費明細'!C14</f>
        <v>0</v>
      </c>
      <c r="I33" s="686"/>
      <c r="J33" s="686"/>
      <c r="K33" s="686"/>
      <c r="L33" s="92" t="s">
        <v>192</v>
      </c>
      <c r="M33" s="681"/>
      <c r="N33" s="681"/>
      <c r="O33" s="681"/>
      <c r="P33" s="681"/>
      <c r="Q33" s="681"/>
      <c r="R33" s="681"/>
      <c r="S33" s="681"/>
      <c r="T33" s="681"/>
      <c r="U33" s="681"/>
      <c r="V33" s="681"/>
      <c r="W33" s="681"/>
      <c r="X33" s="681"/>
      <c r="Y33" s="683"/>
      <c r="Z33" s="683"/>
      <c r="AA33" s="683"/>
      <c r="AB33" s="683"/>
      <c r="AC33" s="683"/>
      <c r="AD33" s="683"/>
      <c r="AE33" s="683"/>
    </row>
    <row r="34" spans="1:31" ht="15" customHeight="1">
      <c r="A34" s="630" t="s">
        <v>212</v>
      </c>
      <c r="B34" s="632" t="s">
        <v>213</v>
      </c>
      <c r="C34" s="587"/>
      <c r="D34" s="587"/>
      <c r="E34" s="587"/>
      <c r="F34" s="587"/>
      <c r="G34" s="678">
        <f>'交付申請書別紙１⑤　７事業の経費明細'!B15</f>
        <v>0</v>
      </c>
      <c r="H34" s="679"/>
      <c r="I34" s="679"/>
      <c r="J34" s="679"/>
      <c r="K34" s="679"/>
      <c r="L34" s="680"/>
      <c r="M34" s="681"/>
      <c r="N34" s="681"/>
      <c r="O34" s="681"/>
      <c r="P34" s="681"/>
      <c r="Q34" s="681"/>
      <c r="R34" s="681"/>
      <c r="S34" s="681"/>
      <c r="T34" s="681"/>
      <c r="U34" s="681"/>
      <c r="V34" s="681"/>
      <c r="W34" s="681"/>
      <c r="X34" s="681"/>
      <c r="Y34" s="683"/>
      <c r="Z34" s="683"/>
      <c r="AA34" s="683"/>
      <c r="AB34" s="683"/>
      <c r="AC34" s="683"/>
      <c r="AD34" s="683"/>
      <c r="AE34" s="683"/>
    </row>
    <row r="35" spans="1:31" ht="15" customHeight="1">
      <c r="A35" s="630"/>
      <c r="B35" s="632"/>
      <c r="C35" s="587"/>
      <c r="D35" s="587"/>
      <c r="E35" s="587"/>
      <c r="F35" s="587"/>
      <c r="G35" s="91" t="s">
        <v>197</v>
      </c>
      <c r="H35" s="686">
        <f>'交付申請書別紙１⑤　７事業の経費明細'!C15</f>
        <v>0</v>
      </c>
      <c r="I35" s="686"/>
      <c r="J35" s="686"/>
      <c r="K35" s="686"/>
      <c r="L35" s="92" t="s">
        <v>192</v>
      </c>
      <c r="M35" s="681"/>
      <c r="N35" s="681"/>
      <c r="O35" s="681"/>
      <c r="P35" s="681"/>
      <c r="Q35" s="681"/>
      <c r="R35" s="681"/>
      <c r="S35" s="681"/>
      <c r="T35" s="681"/>
      <c r="U35" s="681"/>
      <c r="V35" s="681"/>
      <c r="W35" s="681"/>
      <c r="X35" s="681"/>
      <c r="Y35" s="683"/>
      <c r="Z35" s="683"/>
      <c r="AA35" s="683"/>
      <c r="AB35" s="683"/>
      <c r="AC35" s="683"/>
      <c r="AD35" s="683"/>
      <c r="AE35" s="683"/>
    </row>
    <row r="36" spans="1:31" ht="15" customHeight="1">
      <c r="A36" s="630" t="s">
        <v>214</v>
      </c>
      <c r="B36" s="632" t="s">
        <v>215</v>
      </c>
      <c r="C36" s="587"/>
      <c r="D36" s="587"/>
      <c r="E36" s="587"/>
      <c r="F36" s="587"/>
      <c r="G36" s="678">
        <f>'交付申請書別紙１⑤　７事業の経費明細'!B16</f>
        <v>0</v>
      </c>
      <c r="H36" s="679"/>
      <c r="I36" s="679"/>
      <c r="J36" s="679"/>
      <c r="K36" s="679"/>
      <c r="L36" s="680"/>
      <c r="M36" s="681"/>
      <c r="N36" s="681"/>
      <c r="O36" s="681"/>
      <c r="P36" s="681"/>
      <c r="Q36" s="681"/>
      <c r="R36" s="681"/>
      <c r="S36" s="681"/>
      <c r="T36" s="681"/>
      <c r="U36" s="681"/>
      <c r="V36" s="681"/>
      <c r="W36" s="681"/>
      <c r="X36" s="681"/>
      <c r="Y36" s="683"/>
      <c r="Z36" s="683"/>
      <c r="AA36" s="683"/>
      <c r="AB36" s="683"/>
      <c r="AC36" s="683"/>
      <c r="AD36" s="683"/>
      <c r="AE36" s="683"/>
    </row>
    <row r="37" spans="1:31" ht="15" customHeight="1" thickBot="1">
      <c r="A37" s="675"/>
      <c r="B37" s="676"/>
      <c r="C37" s="677"/>
      <c r="D37" s="677"/>
      <c r="E37" s="677"/>
      <c r="F37" s="677"/>
      <c r="G37" s="93" t="s">
        <v>197</v>
      </c>
      <c r="H37" s="685">
        <f>'交付申請書別紙１⑤　７事業の経費明細'!C16</f>
        <v>0</v>
      </c>
      <c r="I37" s="685"/>
      <c r="J37" s="685"/>
      <c r="K37" s="685"/>
      <c r="L37" s="94" t="s">
        <v>192</v>
      </c>
      <c r="M37" s="682"/>
      <c r="N37" s="682"/>
      <c r="O37" s="682"/>
      <c r="P37" s="682"/>
      <c r="Q37" s="682"/>
      <c r="R37" s="682"/>
      <c r="S37" s="682"/>
      <c r="T37" s="682"/>
      <c r="U37" s="682"/>
      <c r="V37" s="682"/>
      <c r="W37" s="682"/>
      <c r="X37" s="682"/>
      <c r="Y37" s="684"/>
      <c r="Z37" s="684"/>
      <c r="AA37" s="684"/>
      <c r="AB37" s="684"/>
      <c r="AC37" s="684"/>
      <c r="AD37" s="684"/>
      <c r="AE37" s="684"/>
    </row>
    <row r="38" spans="1:31" ht="15" customHeight="1" thickTop="1">
      <c r="A38" s="586" t="s">
        <v>216</v>
      </c>
      <c r="B38" s="586"/>
      <c r="C38" s="586"/>
      <c r="D38" s="586"/>
      <c r="E38" s="586"/>
      <c r="F38" s="586"/>
      <c r="G38" s="668">
        <f>G14+G16+G18+G20+G22+G24+G26+G28+G30+G32+G34+G36</f>
        <v>0</v>
      </c>
      <c r="H38" s="669"/>
      <c r="I38" s="669"/>
      <c r="J38" s="669"/>
      <c r="K38" s="669"/>
      <c r="L38" s="670"/>
      <c r="M38" s="671">
        <f>SUM(M14:R37)</f>
        <v>0</v>
      </c>
      <c r="N38" s="671"/>
      <c r="O38" s="671"/>
      <c r="P38" s="671"/>
      <c r="Q38" s="671"/>
      <c r="R38" s="671"/>
      <c r="S38" s="671">
        <f>SUM(S14:X37)</f>
        <v>0</v>
      </c>
      <c r="T38" s="671"/>
      <c r="U38" s="671"/>
      <c r="V38" s="671"/>
      <c r="W38" s="671"/>
      <c r="X38" s="671"/>
      <c r="Y38" s="672"/>
      <c r="Z38" s="672"/>
      <c r="AA38" s="672"/>
      <c r="AB38" s="672"/>
      <c r="AC38" s="672"/>
      <c r="AD38" s="672"/>
      <c r="AE38" s="672"/>
    </row>
    <row r="39" spans="1:31" ht="15" customHeight="1">
      <c r="A39" s="587"/>
      <c r="B39" s="587"/>
      <c r="C39" s="587"/>
      <c r="D39" s="587"/>
      <c r="E39" s="587"/>
      <c r="F39" s="587"/>
      <c r="G39" s="55" t="s">
        <v>197</v>
      </c>
      <c r="H39" s="674">
        <f>H15+H17+H19+H21+H23+H25+H27+H29+H31+H33+H35+H37</f>
        <v>0</v>
      </c>
      <c r="I39" s="674"/>
      <c r="J39" s="674"/>
      <c r="K39" s="674"/>
      <c r="L39" s="56" t="s">
        <v>192</v>
      </c>
      <c r="M39" s="581"/>
      <c r="N39" s="581"/>
      <c r="O39" s="581"/>
      <c r="P39" s="581"/>
      <c r="Q39" s="581"/>
      <c r="R39" s="581"/>
      <c r="S39" s="581"/>
      <c r="T39" s="581"/>
      <c r="U39" s="581"/>
      <c r="V39" s="581"/>
      <c r="W39" s="581"/>
      <c r="X39" s="581"/>
      <c r="Y39" s="673"/>
      <c r="Z39" s="673"/>
      <c r="AA39" s="673"/>
      <c r="AB39" s="673"/>
      <c r="AC39" s="673"/>
      <c r="AD39" s="673"/>
      <c r="AE39" s="673"/>
    </row>
    <row r="40" spans="1:31" ht="15" customHeight="1">
      <c r="A40" s="666" t="s">
        <v>374</v>
      </c>
      <c r="B40" s="666"/>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row>
    <row r="41" spans="1:31" ht="15" customHeight="1">
      <c r="A41" s="667"/>
      <c r="B41" s="667"/>
      <c r="C41" s="667"/>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67" t="s">
        <v>443</v>
      </c>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row>
    <row r="44" spans="1:31" ht="15" customHeight="1">
      <c r="A44" s="667"/>
      <c r="B44" s="66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row>
    <row r="45" spans="1:31" ht="15" customHeight="1">
      <c r="A45" s="667" t="s">
        <v>219</v>
      </c>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row>
    <row r="46" spans="1:31" ht="15" customHeight="1">
      <c r="A46" s="667"/>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row>
    <row r="47" spans="1:31" ht="15" customHeight="1"/>
    <row r="48" spans="1:31" ht="15" customHeight="1"/>
    <row r="49" ht="16.149999999999999" customHeight="1"/>
    <row r="50" ht="16.149999999999999" customHeight="1"/>
    <row r="51" ht="16.149999999999999" customHeight="1"/>
  </sheetData>
  <mergeCells count="127">
    <mergeCell ref="K2:U3"/>
    <mergeCell ref="G4:H4"/>
    <mergeCell ref="AA4:AE4"/>
    <mergeCell ref="A5:F5"/>
    <mergeCell ref="G5:N5"/>
    <mergeCell ref="O5:V5"/>
    <mergeCell ref="W5:AE5"/>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A10:F10"/>
    <mergeCell ref="G10:N10"/>
    <mergeCell ref="O10:V10"/>
    <mergeCell ref="W10:AE10"/>
    <mergeCell ref="F11:G11"/>
    <mergeCell ref="A12:F13"/>
    <mergeCell ref="G12:L13"/>
    <mergeCell ref="M12:R13"/>
    <mergeCell ref="S12:X13"/>
    <mergeCell ref="Y12:AE13"/>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H10:AJ10"/>
    <mergeCell ref="A40:AE41"/>
    <mergeCell ref="A43:AE44"/>
    <mergeCell ref="A45:AE46"/>
    <mergeCell ref="A38:F39"/>
    <mergeCell ref="G38:L38"/>
    <mergeCell ref="M38:R39"/>
    <mergeCell ref="S38:X39"/>
    <mergeCell ref="Y38:AE39"/>
    <mergeCell ref="H39:K39"/>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86"/>
  <sheetViews>
    <sheetView topLeftCell="A24" zoomScale="85" zoomScaleNormal="85" workbookViewId="0">
      <selection activeCell="K21" sqref="K21:N21"/>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698" t="s">
        <v>434</v>
      </c>
      <c r="B1" s="698"/>
      <c r="C1" s="698"/>
      <c r="D1" s="698"/>
      <c r="E1" s="698"/>
    </row>
    <row r="2" spans="1:17" ht="30.75" customHeight="1">
      <c r="A2" s="699" t="s">
        <v>375</v>
      </c>
      <c r="B2" s="699"/>
      <c r="C2" s="699"/>
      <c r="D2" s="699"/>
      <c r="E2" s="699"/>
      <c r="F2" s="699"/>
      <c r="G2" s="699"/>
      <c r="H2" s="699"/>
      <c r="I2" s="699"/>
      <c r="J2" s="699"/>
      <c r="K2" s="699"/>
    </row>
    <row r="3" spans="1:17" ht="16.5" customHeight="1">
      <c r="A3" s="700"/>
      <c r="B3" s="700"/>
      <c r="C3" s="58"/>
      <c r="D3" s="59"/>
      <c r="E3" s="59"/>
      <c r="F3" s="59"/>
      <c r="G3" s="60" t="s">
        <v>226</v>
      </c>
      <c r="H3" s="703" t="str">
        <f>'実績報告書　様式９号'!J9</f>
        <v/>
      </c>
      <c r="I3" s="703"/>
      <c r="J3" s="703"/>
      <c r="K3" s="697" t="s">
        <v>227</v>
      </c>
      <c r="L3" s="697"/>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01" t="s">
        <v>236</v>
      </c>
      <c r="C6" s="71">
        <v>1</v>
      </c>
      <c r="D6" s="72"/>
      <c r="E6" s="72"/>
      <c r="F6" s="153"/>
      <c r="G6" s="153"/>
      <c r="H6" s="73"/>
      <c r="I6" s="72"/>
      <c r="J6" s="74"/>
      <c r="K6" s="72"/>
      <c r="L6" s="694" t="s">
        <v>376</v>
      </c>
      <c r="M6" s="75"/>
      <c r="N6" s="75"/>
      <c r="O6" s="75"/>
      <c r="P6" s="75"/>
      <c r="Q6" s="75"/>
    </row>
    <row r="7" spans="1:17" ht="15" customHeight="1">
      <c r="B7" s="702"/>
      <c r="C7" s="71">
        <v>2</v>
      </c>
      <c r="D7" s="72"/>
      <c r="E7" s="72"/>
      <c r="F7" s="153"/>
      <c r="G7" s="153"/>
      <c r="H7" s="73"/>
      <c r="I7" s="72"/>
      <c r="J7" s="74"/>
      <c r="K7" s="72"/>
      <c r="L7" s="695"/>
      <c r="M7" s="75"/>
      <c r="N7" s="75"/>
      <c r="O7" s="75"/>
      <c r="P7" s="75"/>
      <c r="Q7" s="75"/>
    </row>
    <row r="8" spans="1:17" ht="15" customHeight="1">
      <c r="B8" s="702"/>
      <c r="C8" s="71">
        <v>3</v>
      </c>
      <c r="D8" s="72"/>
      <c r="E8" s="72"/>
      <c r="F8" s="153"/>
      <c r="G8" s="153"/>
      <c r="H8" s="73"/>
      <c r="I8" s="72"/>
      <c r="J8" s="74"/>
      <c r="K8" s="72"/>
      <c r="L8" s="695"/>
      <c r="M8" s="75"/>
      <c r="N8" s="75"/>
      <c r="O8" s="75"/>
      <c r="P8" s="75"/>
      <c r="Q8" s="75"/>
    </row>
    <row r="9" spans="1:17" ht="15" customHeight="1">
      <c r="B9" s="71" t="s">
        <v>238</v>
      </c>
      <c r="C9" s="71"/>
      <c r="D9" s="76"/>
      <c r="E9" s="77"/>
      <c r="F9" s="154">
        <f>SUM(F6:F8)</f>
        <v>0</v>
      </c>
      <c r="G9" s="155">
        <f>SUM(G6:G8)</f>
        <v>0</v>
      </c>
      <c r="H9" s="78"/>
      <c r="I9" s="79"/>
      <c r="J9" s="80"/>
      <c r="K9" s="77"/>
      <c r="L9" s="696"/>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691" t="s">
        <v>242</v>
      </c>
      <c r="C12" s="71">
        <v>1</v>
      </c>
      <c r="D12" s="76"/>
      <c r="E12" s="76"/>
      <c r="F12" s="160"/>
      <c r="G12" s="161"/>
      <c r="H12" s="74"/>
      <c r="I12" s="74"/>
      <c r="J12" s="74"/>
      <c r="K12" s="72"/>
      <c r="L12" s="694" t="s">
        <v>243</v>
      </c>
    </row>
    <row r="13" spans="1:17" ht="15" customHeight="1">
      <c r="B13" s="692"/>
      <c r="C13" s="71">
        <v>2</v>
      </c>
      <c r="D13" s="76"/>
      <c r="E13" s="76"/>
      <c r="F13" s="160"/>
      <c r="G13" s="161"/>
      <c r="H13" s="74"/>
      <c r="I13" s="74"/>
      <c r="J13" s="74"/>
      <c r="K13" s="72"/>
      <c r="L13" s="695"/>
    </row>
    <row r="14" spans="1:17" ht="15" customHeight="1">
      <c r="B14" s="693"/>
      <c r="C14" s="71">
        <v>3</v>
      </c>
      <c r="D14" s="76"/>
      <c r="E14" s="76"/>
      <c r="F14" s="160"/>
      <c r="G14" s="161"/>
      <c r="H14" s="74"/>
      <c r="I14" s="74"/>
      <c r="J14" s="74"/>
      <c r="K14" s="72"/>
      <c r="L14" s="695"/>
    </row>
    <row r="15" spans="1:17" ht="15" customHeight="1">
      <c r="B15" s="71" t="s">
        <v>238</v>
      </c>
      <c r="C15" s="71"/>
      <c r="D15" s="76"/>
      <c r="E15" s="77"/>
      <c r="F15" s="155">
        <f>SUM(F12:F14)</f>
        <v>0</v>
      </c>
      <c r="G15" s="162">
        <f>SUM(G12:G14)</f>
        <v>0</v>
      </c>
      <c r="H15" s="69"/>
      <c r="I15" s="69"/>
      <c r="J15" s="69"/>
      <c r="K15" s="77"/>
      <c r="L15" s="696"/>
    </row>
    <row r="16" spans="1:17" ht="15" customHeight="1">
      <c r="A16" s="707"/>
      <c r="F16" s="156"/>
      <c r="G16" s="157"/>
      <c r="L16" s="81"/>
    </row>
    <row r="17" spans="1:12" ht="18" customHeight="1">
      <c r="A17" s="708"/>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08"/>
      <c r="B18" s="691" t="s">
        <v>245</v>
      </c>
      <c r="C18" s="71">
        <v>1</v>
      </c>
      <c r="D18" s="76"/>
      <c r="E18" s="76"/>
      <c r="F18" s="160"/>
      <c r="G18" s="161"/>
      <c r="H18" s="74"/>
      <c r="I18" s="74"/>
      <c r="J18" s="74"/>
      <c r="K18" s="72"/>
      <c r="L18" s="694" t="s">
        <v>246</v>
      </c>
    </row>
    <row r="19" spans="1:12" ht="15" customHeight="1">
      <c r="A19" s="708"/>
      <c r="B19" s="692"/>
      <c r="C19" s="71">
        <v>2</v>
      </c>
      <c r="D19" s="76"/>
      <c r="E19" s="76"/>
      <c r="F19" s="160"/>
      <c r="G19" s="161"/>
      <c r="H19" s="74"/>
      <c r="I19" s="74"/>
      <c r="J19" s="74"/>
      <c r="K19" s="72"/>
      <c r="L19" s="695"/>
    </row>
    <row r="20" spans="1:12" ht="15" customHeight="1">
      <c r="A20" s="708"/>
      <c r="B20" s="692"/>
      <c r="C20" s="71">
        <v>3</v>
      </c>
      <c r="D20" s="76"/>
      <c r="E20" s="76"/>
      <c r="F20" s="160"/>
      <c r="G20" s="161"/>
      <c r="H20" s="74"/>
      <c r="I20" s="74"/>
      <c r="J20" s="74"/>
      <c r="K20" s="72"/>
      <c r="L20" s="695"/>
    </row>
    <row r="21" spans="1:12" ht="15" customHeight="1">
      <c r="A21" s="708"/>
      <c r="B21" s="71" t="s">
        <v>238</v>
      </c>
      <c r="C21" s="71"/>
      <c r="D21" s="76"/>
      <c r="E21" s="77"/>
      <c r="F21" s="155">
        <f>SUM(F18:F20)</f>
        <v>0</v>
      </c>
      <c r="G21" s="162">
        <f>SUM(G18:G20)</f>
        <v>0</v>
      </c>
      <c r="H21" s="69"/>
      <c r="I21" s="69"/>
      <c r="J21" s="69"/>
      <c r="K21" s="77"/>
      <c r="L21" s="696"/>
    </row>
    <row r="22" spans="1:12" ht="15" customHeight="1">
      <c r="A22" s="708"/>
      <c r="B22" s="83"/>
      <c r="C22" s="83"/>
      <c r="D22" s="84"/>
      <c r="E22" s="75"/>
      <c r="F22" s="163"/>
      <c r="G22" s="164"/>
      <c r="H22" s="85"/>
      <c r="I22" s="85"/>
      <c r="J22" s="85"/>
      <c r="K22" s="75"/>
      <c r="L22" s="81"/>
    </row>
    <row r="23" spans="1:12" ht="15" customHeight="1">
      <c r="A23" s="708"/>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08"/>
      <c r="B24" s="709" t="s">
        <v>247</v>
      </c>
      <c r="C24" s="71">
        <v>1</v>
      </c>
      <c r="D24" s="72"/>
      <c r="E24" s="72"/>
      <c r="F24" s="153"/>
      <c r="G24" s="165"/>
      <c r="H24" s="74"/>
      <c r="I24" s="74"/>
      <c r="J24" s="74"/>
      <c r="K24" s="72"/>
      <c r="L24" s="694" t="s">
        <v>378</v>
      </c>
    </row>
    <row r="25" spans="1:12" ht="15" customHeight="1">
      <c r="A25" s="708"/>
      <c r="B25" s="702"/>
      <c r="C25" s="71">
        <v>2</v>
      </c>
      <c r="D25" s="72"/>
      <c r="E25" s="72"/>
      <c r="F25" s="153"/>
      <c r="G25" s="165"/>
      <c r="H25" s="74"/>
      <c r="I25" s="74"/>
      <c r="J25" s="74"/>
      <c r="K25" s="72"/>
      <c r="L25" s="695"/>
    </row>
    <row r="26" spans="1:12" ht="15" customHeight="1">
      <c r="B26" s="702"/>
      <c r="C26" s="71">
        <v>3</v>
      </c>
      <c r="D26" s="72"/>
      <c r="E26" s="72"/>
      <c r="F26" s="153"/>
      <c r="G26" s="165"/>
      <c r="H26" s="74"/>
      <c r="I26" s="74"/>
      <c r="J26" s="74"/>
      <c r="K26" s="72"/>
      <c r="L26" s="695"/>
    </row>
    <row r="27" spans="1:12" ht="15" customHeight="1">
      <c r="B27" s="71" t="s">
        <v>238</v>
      </c>
      <c r="C27" s="71"/>
      <c r="D27" s="76"/>
      <c r="E27" s="77"/>
      <c r="F27" s="155">
        <f>SUM(F24:F26)</f>
        <v>0</v>
      </c>
      <c r="G27" s="162">
        <f>SUM(G24:G26)</f>
        <v>0</v>
      </c>
      <c r="H27" s="69"/>
      <c r="I27" s="69"/>
      <c r="J27" s="69"/>
      <c r="K27" s="77"/>
      <c r="L27" s="696"/>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691" t="s">
        <v>310</v>
      </c>
      <c r="C30" s="71">
        <v>1</v>
      </c>
      <c r="D30" s="72"/>
      <c r="E30" s="72"/>
      <c r="F30" s="153"/>
      <c r="G30" s="165"/>
      <c r="H30" s="74"/>
      <c r="I30" s="74"/>
      <c r="J30" s="74"/>
      <c r="K30" s="72"/>
      <c r="L30" s="694" t="s">
        <v>377</v>
      </c>
    </row>
    <row r="31" spans="1:12" ht="15" customHeight="1">
      <c r="B31" s="710"/>
      <c r="C31" s="71">
        <v>2</v>
      </c>
      <c r="D31" s="72"/>
      <c r="E31" s="72"/>
      <c r="F31" s="153"/>
      <c r="G31" s="165"/>
      <c r="H31" s="74"/>
      <c r="I31" s="74"/>
      <c r="J31" s="74"/>
      <c r="K31" s="72"/>
      <c r="L31" s="695"/>
    </row>
    <row r="32" spans="1:12" ht="15" customHeight="1">
      <c r="B32" s="710"/>
      <c r="C32" s="71">
        <v>3</v>
      </c>
      <c r="D32" s="72"/>
      <c r="E32" s="72"/>
      <c r="F32" s="153"/>
      <c r="G32" s="165"/>
      <c r="H32" s="74"/>
      <c r="I32" s="74"/>
      <c r="J32" s="74"/>
      <c r="K32" s="72"/>
      <c r="L32" s="695"/>
    </row>
    <row r="33" spans="2:12" ht="15" customHeight="1">
      <c r="B33" s="711"/>
      <c r="C33" s="71">
        <v>4</v>
      </c>
      <c r="D33" s="72"/>
      <c r="E33" s="72"/>
      <c r="F33" s="153"/>
      <c r="G33" s="165"/>
      <c r="H33" s="74"/>
      <c r="I33" s="74"/>
      <c r="J33" s="74"/>
      <c r="K33" s="72"/>
      <c r="L33" s="695"/>
    </row>
    <row r="34" spans="2:12" ht="15" customHeight="1">
      <c r="B34" s="71" t="s">
        <v>238</v>
      </c>
      <c r="C34" s="71"/>
      <c r="D34" s="76"/>
      <c r="E34" s="77"/>
      <c r="F34" s="155">
        <f>SUM(F30:F33)</f>
        <v>0</v>
      </c>
      <c r="G34" s="166">
        <f>SUM(G30:G33)</f>
        <v>0</v>
      </c>
      <c r="H34" s="69"/>
      <c r="I34" s="69"/>
      <c r="J34" s="69"/>
      <c r="K34" s="77"/>
      <c r="L34" s="696"/>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2" t="s">
        <v>413</v>
      </c>
      <c r="C37" s="191">
        <v>1</v>
      </c>
      <c r="D37" s="192"/>
      <c r="E37" s="193"/>
      <c r="F37" s="194"/>
      <c r="G37" s="166"/>
      <c r="H37" s="195"/>
      <c r="I37" s="195"/>
      <c r="J37" s="195"/>
      <c r="K37" s="196"/>
      <c r="L37" s="714" t="s">
        <v>414</v>
      </c>
    </row>
    <row r="38" spans="2:12" s="1" customFormat="1" ht="15" customHeight="1">
      <c r="B38" s="713"/>
      <c r="C38" s="191">
        <v>2</v>
      </c>
      <c r="D38" s="192"/>
      <c r="E38" s="197"/>
      <c r="F38" s="194"/>
      <c r="G38" s="166"/>
      <c r="H38" s="195"/>
      <c r="I38" s="195"/>
      <c r="J38" s="195"/>
      <c r="K38" s="196"/>
      <c r="L38" s="715"/>
    </row>
    <row r="39" spans="2:12" s="1" customFormat="1" ht="15" customHeight="1">
      <c r="B39" s="713"/>
      <c r="C39" s="191">
        <v>3</v>
      </c>
      <c r="D39" s="198"/>
      <c r="E39" s="199"/>
      <c r="F39" s="194"/>
      <c r="G39" s="166"/>
      <c r="H39" s="195"/>
      <c r="I39" s="195"/>
      <c r="J39" s="195"/>
      <c r="K39" s="196"/>
      <c r="L39" s="715"/>
    </row>
    <row r="40" spans="2:12" s="1" customFormat="1" ht="15" customHeight="1">
      <c r="B40" s="713"/>
      <c r="C40" s="191">
        <v>4</v>
      </c>
      <c r="D40" s="198"/>
      <c r="E40" s="199"/>
      <c r="F40" s="194"/>
      <c r="G40" s="166"/>
      <c r="H40" s="195"/>
      <c r="I40" s="195"/>
      <c r="J40" s="195"/>
      <c r="K40" s="196"/>
      <c r="L40" s="715"/>
    </row>
    <row r="41" spans="2:12" s="1" customFormat="1" ht="15" customHeight="1">
      <c r="B41" s="191" t="s">
        <v>238</v>
      </c>
      <c r="C41" s="191"/>
      <c r="D41" s="200"/>
      <c r="E41" s="201"/>
      <c r="F41" s="194">
        <f>SUM(F37:F40)</f>
        <v>0</v>
      </c>
      <c r="G41" s="166">
        <f>SUM(G37:G40)</f>
        <v>0</v>
      </c>
      <c r="H41" s="202"/>
      <c r="I41" s="202"/>
      <c r="J41" s="202"/>
      <c r="K41" s="191"/>
      <c r="L41" s="716"/>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717" t="s">
        <v>415</v>
      </c>
      <c r="C44" s="191">
        <v>1</v>
      </c>
      <c r="D44" s="198"/>
      <c r="E44" s="198"/>
      <c r="F44" s="153"/>
      <c r="G44" s="153"/>
      <c r="H44" s="198"/>
      <c r="I44" s="198"/>
      <c r="J44" s="198"/>
      <c r="K44" s="209"/>
      <c r="L44" s="714" t="s">
        <v>416</v>
      </c>
    </row>
    <row r="45" spans="2:12" s="1" customFormat="1" ht="15" customHeight="1">
      <c r="B45" s="718"/>
      <c r="C45" s="191">
        <v>2</v>
      </c>
      <c r="D45" s="198"/>
      <c r="E45" s="198"/>
      <c r="F45" s="153"/>
      <c r="G45" s="153"/>
      <c r="H45" s="198"/>
      <c r="I45" s="198"/>
      <c r="J45" s="198"/>
      <c r="K45" s="209"/>
      <c r="L45" s="715"/>
    </row>
    <row r="46" spans="2:12" s="1" customFormat="1" ht="15" customHeight="1">
      <c r="B46" s="718"/>
      <c r="C46" s="191">
        <v>3</v>
      </c>
      <c r="D46" s="198"/>
      <c r="E46" s="198"/>
      <c r="F46" s="153"/>
      <c r="G46" s="153"/>
      <c r="H46" s="198"/>
      <c r="I46" s="198"/>
      <c r="J46" s="198"/>
      <c r="K46" s="209"/>
      <c r="L46" s="715"/>
    </row>
    <row r="47" spans="2:12" s="1" customFormat="1" ht="15" customHeight="1">
      <c r="B47" s="191" t="s">
        <v>238</v>
      </c>
      <c r="C47" s="191"/>
      <c r="D47" s="200"/>
      <c r="E47" s="201"/>
      <c r="F47" s="194">
        <f>SUM(F43:F46)</f>
        <v>0</v>
      </c>
      <c r="G47" s="166">
        <f>SUM(G43:G46)</f>
        <v>0</v>
      </c>
      <c r="H47" s="202"/>
      <c r="I47" s="202"/>
      <c r="J47" s="202"/>
      <c r="K47" s="191"/>
      <c r="L47" s="716"/>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717" t="s">
        <v>417</v>
      </c>
      <c r="C50" s="191">
        <v>1</v>
      </c>
      <c r="D50" s="198"/>
      <c r="E50" s="199"/>
      <c r="F50" s="194"/>
      <c r="G50" s="162"/>
      <c r="H50" s="202"/>
      <c r="I50" s="202"/>
      <c r="J50" s="195"/>
      <c r="K50" s="196"/>
      <c r="L50" s="714" t="s">
        <v>416</v>
      </c>
    </row>
    <row r="51" spans="2:12" s="1" customFormat="1" ht="15" customHeight="1">
      <c r="B51" s="719"/>
      <c r="C51" s="191">
        <v>2</v>
      </c>
      <c r="D51" s="198"/>
      <c r="E51" s="199"/>
      <c r="F51" s="194"/>
      <c r="G51" s="162"/>
      <c r="H51" s="202"/>
      <c r="I51" s="202"/>
      <c r="J51" s="195"/>
      <c r="K51" s="196"/>
      <c r="L51" s="715"/>
    </row>
    <row r="52" spans="2:12" s="1" customFormat="1" ht="15" customHeight="1">
      <c r="B52" s="719"/>
      <c r="C52" s="191">
        <v>3</v>
      </c>
      <c r="D52" s="200"/>
      <c r="E52" s="201"/>
      <c r="F52" s="194"/>
      <c r="G52" s="162"/>
      <c r="H52" s="202"/>
      <c r="I52" s="202"/>
      <c r="J52" s="195"/>
      <c r="K52" s="196"/>
      <c r="L52" s="715"/>
    </row>
    <row r="53" spans="2:12" s="1" customFormat="1" ht="15" customHeight="1">
      <c r="B53" s="720"/>
      <c r="C53" s="191">
        <v>4</v>
      </c>
      <c r="D53" s="210"/>
      <c r="E53" s="210"/>
      <c r="F53" s="211"/>
      <c r="G53" s="211"/>
      <c r="H53" s="210"/>
      <c r="I53" s="212"/>
      <c r="J53" s="210"/>
      <c r="K53" s="196"/>
      <c r="L53" s="715"/>
    </row>
    <row r="54" spans="2:12" s="1" customFormat="1" ht="15" customHeight="1">
      <c r="B54" s="191" t="s">
        <v>238</v>
      </c>
      <c r="C54" s="191"/>
      <c r="D54" s="200"/>
      <c r="E54" s="201"/>
      <c r="F54" s="194">
        <f>SUM(F50:F53)</f>
        <v>0</v>
      </c>
      <c r="G54" s="194">
        <f>SUM(G50:G53)</f>
        <v>0</v>
      </c>
      <c r="H54" s="202"/>
      <c r="I54" s="202"/>
      <c r="J54" s="202"/>
      <c r="K54" s="191"/>
      <c r="L54" s="716"/>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717" t="s">
        <v>418</v>
      </c>
      <c r="C57" s="191">
        <v>1</v>
      </c>
      <c r="D57" s="198"/>
      <c r="E57" s="199"/>
      <c r="F57" s="194"/>
      <c r="G57" s="166"/>
      <c r="H57" s="195"/>
      <c r="I57" s="195"/>
      <c r="J57" s="195"/>
      <c r="K57" s="196"/>
      <c r="L57" s="714" t="s">
        <v>416</v>
      </c>
    </row>
    <row r="58" spans="2:12" s="1" customFormat="1" ht="15" customHeight="1">
      <c r="B58" s="719"/>
      <c r="C58" s="191">
        <v>2</v>
      </c>
      <c r="D58" s="198"/>
      <c r="E58" s="199"/>
      <c r="F58" s="194"/>
      <c r="G58" s="166"/>
      <c r="H58" s="195"/>
      <c r="I58" s="195"/>
      <c r="J58" s="195"/>
      <c r="K58" s="196"/>
      <c r="L58" s="715"/>
    </row>
    <row r="59" spans="2:12" s="1" customFormat="1" ht="15" customHeight="1">
      <c r="B59" s="719"/>
      <c r="C59" s="191">
        <v>3</v>
      </c>
      <c r="D59" s="198"/>
      <c r="E59" s="199"/>
      <c r="F59" s="194"/>
      <c r="G59" s="166"/>
      <c r="H59" s="195"/>
      <c r="I59" s="195"/>
      <c r="J59" s="195"/>
      <c r="K59" s="196"/>
      <c r="L59" s="715"/>
    </row>
    <row r="60" spans="2:12" s="1" customFormat="1" ht="15" customHeight="1">
      <c r="B60" s="720"/>
      <c r="C60" s="191">
        <v>4</v>
      </c>
      <c r="D60" s="192"/>
      <c r="E60" s="199"/>
      <c r="F60" s="194"/>
      <c r="G60" s="166"/>
      <c r="H60" s="195"/>
      <c r="I60" s="195"/>
      <c r="J60" s="195"/>
      <c r="K60" s="196"/>
      <c r="L60" s="715"/>
    </row>
    <row r="61" spans="2:12" s="1" customFormat="1" ht="15" customHeight="1">
      <c r="B61" s="191" t="s">
        <v>238</v>
      </c>
      <c r="C61" s="191"/>
      <c r="D61" s="200"/>
      <c r="E61" s="201"/>
      <c r="F61" s="194">
        <f>SUM(F57:F60)</f>
        <v>0</v>
      </c>
      <c r="G61" s="162">
        <f>SUM(G57:G60)</f>
        <v>0</v>
      </c>
      <c r="H61" s="202"/>
      <c r="I61" s="202"/>
      <c r="J61" s="202"/>
      <c r="K61" s="191"/>
      <c r="L61" s="716"/>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717" t="s">
        <v>419</v>
      </c>
      <c r="C64" s="191">
        <v>1</v>
      </c>
      <c r="D64" s="198"/>
      <c r="E64" s="199"/>
      <c r="F64" s="194"/>
      <c r="G64" s="162"/>
      <c r="H64" s="195"/>
      <c r="I64" s="195"/>
      <c r="J64" s="195"/>
      <c r="K64" s="196"/>
      <c r="L64" s="714" t="s">
        <v>416</v>
      </c>
    </row>
    <row r="65" spans="2:12" s="1" customFormat="1" ht="15" customHeight="1">
      <c r="B65" s="718"/>
      <c r="C65" s="191">
        <v>2</v>
      </c>
      <c r="D65" s="198"/>
      <c r="E65" s="199"/>
      <c r="F65" s="194"/>
      <c r="G65" s="162"/>
      <c r="H65" s="195"/>
      <c r="I65" s="195"/>
      <c r="J65" s="195"/>
      <c r="K65" s="196"/>
      <c r="L65" s="715"/>
    </row>
    <row r="66" spans="2:12" s="1" customFormat="1" ht="15" customHeight="1">
      <c r="B66" s="718"/>
      <c r="C66" s="191">
        <v>3</v>
      </c>
      <c r="D66" s="198"/>
      <c r="E66" s="200"/>
      <c r="F66" s="194"/>
      <c r="G66" s="162"/>
      <c r="H66" s="195"/>
      <c r="I66" s="195"/>
      <c r="J66" s="195"/>
      <c r="K66" s="196"/>
      <c r="L66" s="715"/>
    </row>
    <row r="67" spans="2:12" s="1" customFormat="1" ht="15" customHeight="1">
      <c r="B67" s="718"/>
      <c r="C67" s="191">
        <v>4</v>
      </c>
      <c r="D67" s="198"/>
      <c r="E67" s="199"/>
      <c r="F67" s="194"/>
      <c r="G67" s="162"/>
      <c r="H67" s="195"/>
      <c r="I67" s="195"/>
      <c r="J67" s="195"/>
      <c r="K67" s="196"/>
      <c r="L67" s="715"/>
    </row>
    <row r="68" spans="2:12" s="1" customFormat="1" ht="15" customHeight="1">
      <c r="B68" s="191" t="s">
        <v>238</v>
      </c>
      <c r="C68" s="191"/>
      <c r="D68" s="200"/>
      <c r="E68" s="201"/>
      <c r="F68" s="194">
        <f>SUM(F64:F67)</f>
        <v>0</v>
      </c>
      <c r="G68" s="162">
        <f>SUM(G64:G67)</f>
        <v>0</v>
      </c>
      <c r="H68" s="202"/>
      <c r="I68" s="202"/>
      <c r="J68" s="202"/>
      <c r="K68" s="191"/>
      <c r="L68" s="716"/>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717" t="s">
        <v>420</v>
      </c>
      <c r="C71" s="191">
        <v>1</v>
      </c>
      <c r="D71" s="198"/>
      <c r="E71" s="201"/>
      <c r="F71" s="194"/>
      <c r="G71" s="162"/>
      <c r="H71" s="202"/>
      <c r="I71" s="195"/>
      <c r="J71" s="195"/>
      <c r="K71" s="196"/>
      <c r="L71" s="714" t="s">
        <v>416</v>
      </c>
    </row>
    <row r="72" spans="2:12" s="1" customFormat="1" ht="15" customHeight="1">
      <c r="B72" s="718"/>
      <c r="C72" s="191">
        <v>2</v>
      </c>
      <c r="D72" s="198"/>
      <c r="E72" s="201"/>
      <c r="F72" s="194"/>
      <c r="G72" s="162"/>
      <c r="H72" s="202"/>
      <c r="I72" s="195"/>
      <c r="J72" s="195"/>
      <c r="K72" s="196"/>
      <c r="L72" s="715"/>
    </row>
    <row r="73" spans="2:12" s="1" customFormat="1" ht="15" customHeight="1">
      <c r="B73" s="718"/>
      <c r="C73" s="191">
        <v>3</v>
      </c>
      <c r="D73" s="198"/>
      <c r="E73" s="201"/>
      <c r="F73" s="194"/>
      <c r="G73" s="162"/>
      <c r="H73" s="202"/>
      <c r="I73" s="195"/>
      <c r="J73" s="195"/>
      <c r="K73" s="196"/>
      <c r="L73" s="715"/>
    </row>
    <row r="74" spans="2:12" s="1" customFormat="1" ht="15" customHeight="1">
      <c r="B74" s="191" t="s">
        <v>238</v>
      </c>
      <c r="C74" s="191"/>
      <c r="D74" s="200"/>
      <c r="E74" s="201"/>
      <c r="F74" s="194">
        <f>SUM(F71:F73)</f>
        <v>0</v>
      </c>
      <c r="G74" s="162">
        <f>SUM(G71:G73)</f>
        <v>0</v>
      </c>
      <c r="H74" s="202"/>
      <c r="I74" s="202"/>
      <c r="J74" s="202"/>
      <c r="K74" s="191"/>
      <c r="L74" s="716"/>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717" t="s">
        <v>421</v>
      </c>
      <c r="C77" s="191">
        <v>1</v>
      </c>
      <c r="D77" s="198"/>
      <c r="E77" s="201"/>
      <c r="F77" s="194"/>
      <c r="G77" s="162"/>
      <c r="H77" s="195"/>
      <c r="I77" s="195"/>
      <c r="J77" s="195"/>
      <c r="K77" s="196"/>
      <c r="L77" s="714" t="s">
        <v>416</v>
      </c>
    </row>
    <row r="78" spans="2:12" s="1" customFormat="1" ht="15" customHeight="1">
      <c r="B78" s="718"/>
      <c r="C78" s="191">
        <v>2</v>
      </c>
      <c r="D78" s="198"/>
      <c r="E78" s="201"/>
      <c r="F78" s="194"/>
      <c r="G78" s="162"/>
      <c r="H78" s="195"/>
      <c r="I78" s="195"/>
      <c r="J78" s="195"/>
      <c r="K78" s="196"/>
      <c r="L78" s="715"/>
    </row>
    <row r="79" spans="2:12" s="1" customFormat="1" ht="15" customHeight="1">
      <c r="B79" s="718"/>
      <c r="C79" s="191">
        <v>3</v>
      </c>
      <c r="D79" s="198"/>
      <c r="E79" s="201"/>
      <c r="F79" s="194"/>
      <c r="G79" s="165"/>
      <c r="H79" s="195"/>
      <c r="I79" s="195"/>
      <c r="J79" s="195"/>
      <c r="K79" s="196"/>
      <c r="L79" s="715"/>
    </row>
    <row r="80" spans="2:12" s="1" customFormat="1" ht="15" customHeight="1">
      <c r="B80" s="191" t="s">
        <v>238</v>
      </c>
      <c r="C80" s="191"/>
      <c r="D80" s="200"/>
      <c r="E80" s="201"/>
      <c r="F80" s="194">
        <f>SUM(F77:F79)</f>
        <v>0</v>
      </c>
      <c r="G80" s="162">
        <f>SUM(G77:G79)</f>
        <v>0</v>
      </c>
      <c r="H80" s="202"/>
      <c r="I80" s="202"/>
      <c r="J80" s="202"/>
      <c r="K80" s="191"/>
      <c r="L80" s="716"/>
    </row>
    <row r="81" spans="2:12" s="1" customFormat="1" ht="15" customHeight="1">
      <c r="B81" s="203"/>
      <c r="C81" s="203"/>
      <c r="D81" s="204"/>
      <c r="E81" s="205"/>
      <c r="F81" s="206"/>
      <c r="G81" s="168"/>
      <c r="H81" s="207"/>
      <c r="I81" s="207"/>
      <c r="J81" s="207"/>
      <c r="K81" s="203"/>
      <c r="L81" s="208"/>
    </row>
    <row r="82" spans="2:12" ht="23.25" customHeight="1">
      <c r="B82" s="704" t="s">
        <v>250</v>
      </c>
      <c r="C82" s="705"/>
      <c r="D82" s="705"/>
      <c r="E82" s="706"/>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57:B60"/>
    <mergeCell ref="L57:L61"/>
    <mergeCell ref="B64:B67"/>
    <mergeCell ref="L64:L68"/>
    <mergeCell ref="B71:B73"/>
    <mergeCell ref="L71:L74"/>
    <mergeCell ref="B82:E82"/>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12:B14"/>
    <mergeCell ref="L12:L15"/>
    <mergeCell ref="K3:L3"/>
    <mergeCell ref="A1:E1"/>
    <mergeCell ref="A2:K2"/>
    <mergeCell ref="A3:B3"/>
    <mergeCell ref="B6:B8"/>
    <mergeCell ref="L6:L9"/>
    <mergeCell ref="H3:J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view="pageBreakPreview" topLeftCell="A4" zoomScale="115" zoomScaleNormal="100" zoomScaleSheetLayoutView="115" workbookViewId="0">
      <selection activeCell="K21" sqref="K21:N21"/>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27" t="s">
        <v>172</v>
      </c>
      <c r="F3" s="227"/>
      <c r="G3" s="227"/>
      <c r="H3" s="227"/>
      <c r="I3" s="227"/>
      <c r="J3" s="227"/>
      <c r="K3" s="227"/>
      <c r="L3" s="227"/>
      <c r="M3" s="227"/>
      <c r="N3" s="227"/>
      <c r="O3" s="227"/>
      <c r="P3" s="227"/>
      <c r="Q3" s="227"/>
      <c r="R3" s="227"/>
      <c r="S3" s="22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15" t="s">
        <v>140</v>
      </c>
      <c r="S5" s="615"/>
      <c r="T5" s="615"/>
      <c r="U5" s="615"/>
      <c r="V5" s="615"/>
      <c r="W5" s="615"/>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24" t="str">
        <f>IF(ISTEXT('別紙１①　１申請者概況　２創業等の状況'!L10),'別紙１①　１申請者概況　２創業等の状況'!L10,"")</f>
        <v/>
      </c>
      <c r="K8" s="524"/>
      <c r="L8" s="524"/>
      <c r="M8" s="524"/>
      <c r="N8" s="524"/>
      <c r="O8" s="524"/>
      <c r="P8" s="524"/>
      <c r="Q8" s="524"/>
      <c r="R8" s="524"/>
      <c r="S8" s="524"/>
      <c r="T8" s="524"/>
      <c r="U8" s="524"/>
      <c r="V8" s="5"/>
      <c r="W8" s="5"/>
    </row>
    <row r="9" spans="1:23" ht="16.5" customHeight="1">
      <c r="A9" s="5"/>
      <c r="B9" s="5"/>
      <c r="C9" s="5"/>
      <c r="D9" s="5"/>
      <c r="E9" s="5"/>
      <c r="F9" s="5" t="s">
        <v>7</v>
      </c>
      <c r="G9" s="6"/>
      <c r="H9" s="5"/>
      <c r="I9" s="5"/>
      <c r="J9" s="524" t="str">
        <f>IF(ISTEXT('別紙１①　１申請者概況　２創業等の状況'!F5),'別紙１①　１申請者概況　２創業等の状況'!F5,"")</f>
        <v/>
      </c>
      <c r="K9" s="524"/>
      <c r="L9" s="524"/>
      <c r="M9" s="524"/>
      <c r="N9" s="524"/>
      <c r="O9" s="524"/>
      <c r="P9" s="524"/>
      <c r="Q9" s="524"/>
      <c r="R9" s="524"/>
      <c r="S9" s="524"/>
      <c r="T9" s="524"/>
      <c r="U9" s="524"/>
      <c r="V9" s="5"/>
      <c r="W9" s="5"/>
    </row>
    <row r="10" spans="1:23" ht="16.5" customHeight="1">
      <c r="A10" s="5"/>
      <c r="B10" s="5"/>
      <c r="C10" s="5"/>
      <c r="D10" s="5"/>
      <c r="E10" s="5"/>
      <c r="F10" s="5" t="s">
        <v>12</v>
      </c>
      <c r="G10" s="6"/>
      <c r="H10" s="5"/>
      <c r="I10" s="5"/>
      <c r="J10" s="524" t="str">
        <f>IF(ISTEXT('別紙１①　１申請者概況　２創業等の状況'!H7),'別紙１①　１申請者概況　２創業等の状況'!H7,"")</f>
        <v/>
      </c>
      <c r="K10" s="524"/>
      <c r="L10" s="524"/>
      <c r="M10" s="524"/>
      <c r="N10" s="524" t="str">
        <f>IF(ISTEXT('別紙１①　１申請者概況　２創業等の状況'!H9),'別紙１①　１申請者概況　２創業等の状況'!H9,"")</f>
        <v/>
      </c>
      <c r="O10" s="524"/>
      <c r="P10" s="524"/>
      <c r="Q10" s="524"/>
      <c r="R10" s="524"/>
      <c r="S10" s="524"/>
      <c r="T10" s="524"/>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25"/>
      <c r="K12" s="225"/>
      <c r="L12" s="225"/>
      <c r="M12" s="225"/>
      <c r="N12" s="225"/>
      <c r="O12" s="225"/>
      <c r="P12" s="225"/>
      <c r="Q12" s="225"/>
      <c r="R12" s="225"/>
      <c r="S12" s="225"/>
      <c r="T12" s="225"/>
      <c r="U12" s="225"/>
      <c r="V12" s="225"/>
      <c r="W12" s="225"/>
    </row>
    <row r="13" spans="1:23" ht="16.5" customHeight="1">
      <c r="A13" s="5"/>
      <c r="B13" s="5"/>
      <c r="C13" s="5"/>
      <c r="D13" s="5"/>
      <c r="E13" s="5"/>
      <c r="F13" s="5" t="s">
        <v>174</v>
      </c>
      <c r="G13" s="6"/>
      <c r="H13" s="5"/>
      <c r="I13" s="5"/>
      <c r="J13" s="225"/>
      <c r="K13" s="225"/>
      <c r="L13" s="225"/>
      <c r="M13" s="225"/>
      <c r="N13" s="225"/>
      <c r="O13" s="225"/>
      <c r="P13" s="225"/>
      <c r="Q13" s="225"/>
      <c r="R13" s="225"/>
      <c r="S13" s="225"/>
      <c r="T13" s="225"/>
      <c r="U13" s="225"/>
      <c r="V13" s="225"/>
      <c r="W13" s="225"/>
    </row>
    <row r="14" spans="1:23" ht="16.5" customHeight="1">
      <c r="A14" s="5"/>
      <c r="B14" s="5"/>
      <c r="C14" s="5"/>
      <c r="D14" s="5"/>
      <c r="E14" s="5"/>
      <c r="F14" s="5" t="s">
        <v>43</v>
      </c>
      <c r="G14" s="6"/>
      <c r="H14" s="5"/>
      <c r="I14" s="5"/>
      <c r="J14" s="225"/>
      <c r="K14" s="225"/>
      <c r="L14" s="225"/>
      <c r="M14" s="225"/>
      <c r="N14" s="225"/>
      <c r="O14" s="225"/>
      <c r="P14" s="225"/>
      <c r="Q14" s="225"/>
      <c r="R14" s="225"/>
      <c r="S14" s="225"/>
      <c r="T14" s="225"/>
      <c r="U14" s="225"/>
      <c r="V14" s="225"/>
      <c r="W14" s="225"/>
    </row>
    <row r="15" spans="1:23" ht="16.5" customHeight="1">
      <c r="A15" s="5"/>
      <c r="B15" s="5"/>
      <c r="C15" s="5"/>
      <c r="D15" s="5"/>
      <c r="E15" s="5"/>
      <c r="F15" s="5" t="s">
        <v>175</v>
      </c>
      <c r="G15" s="6"/>
      <c r="H15" s="5"/>
      <c r="I15" s="5"/>
      <c r="J15" s="225"/>
      <c r="K15" s="225"/>
      <c r="L15" s="225"/>
      <c r="M15" s="225"/>
      <c r="N15" s="225"/>
      <c r="O15" s="225"/>
      <c r="P15" s="225"/>
      <c r="Q15" s="225"/>
      <c r="R15" s="225"/>
      <c r="S15" s="225"/>
      <c r="T15" s="225"/>
      <c r="U15" s="225"/>
      <c r="V15" s="225"/>
      <c r="W15" s="225"/>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1" t="s">
        <v>176</v>
      </c>
      <c r="B17" s="721"/>
      <c r="C17" s="721"/>
      <c r="D17" s="721"/>
      <c r="E17" s="721"/>
      <c r="F17" s="721"/>
      <c r="G17" s="721"/>
      <c r="H17" s="721"/>
      <c r="I17" s="721"/>
      <c r="J17" s="721"/>
      <c r="K17" s="721"/>
      <c r="L17" s="721"/>
      <c r="M17" s="721"/>
      <c r="N17" s="721"/>
      <c r="O17" s="721"/>
      <c r="P17" s="721"/>
      <c r="Q17" s="721"/>
      <c r="R17" s="721"/>
      <c r="S17" s="721"/>
      <c r="T17" s="721"/>
      <c r="U17" s="721"/>
      <c r="V17" s="721"/>
      <c r="W17" s="721"/>
    </row>
    <row r="18" spans="1:23" ht="16.5" customHeight="1">
      <c r="A18" s="721"/>
      <c r="B18" s="721"/>
      <c r="C18" s="721"/>
      <c r="D18" s="721"/>
      <c r="E18" s="721"/>
      <c r="F18" s="721"/>
      <c r="G18" s="721"/>
      <c r="H18" s="721"/>
      <c r="I18" s="721"/>
      <c r="J18" s="721"/>
      <c r="K18" s="721"/>
      <c r="L18" s="721"/>
      <c r="M18" s="721"/>
      <c r="N18" s="721"/>
      <c r="O18" s="721"/>
      <c r="P18" s="721"/>
      <c r="Q18" s="721"/>
      <c r="R18" s="721"/>
      <c r="S18" s="721"/>
      <c r="T18" s="721"/>
      <c r="U18" s="721"/>
      <c r="V18" s="721"/>
      <c r="W18" s="721"/>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24" t="s">
        <v>25</v>
      </c>
      <c r="B20" s="224"/>
      <c r="C20" s="224"/>
      <c r="D20" s="224"/>
      <c r="E20" s="224" t="str">
        <f>IF(ISTEXT('様式第1号　認定申請書'!E16),'様式第1号　認定申請書'!E16,"")</f>
        <v/>
      </c>
      <c r="F20" s="224"/>
      <c r="G20" s="224"/>
      <c r="H20" s="224"/>
      <c r="I20" s="224"/>
      <c r="J20" s="224"/>
      <c r="K20" s="224"/>
      <c r="L20" s="224"/>
      <c r="M20" s="224"/>
      <c r="N20" s="224"/>
      <c r="O20" s="224"/>
      <c r="P20" s="224"/>
      <c r="Q20" s="224"/>
      <c r="R20" s="224"/>
      <c r="S20" s="224"/>
      <c r="T20" s="224"/>
      <c r="U20" s="224"/>
      <c r="V20" s="224"/>
      <c r="W20" s="224"/>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18"/>
      <c r="B23" s="618"/>
      <c r="C23" s="618"/>
      <c r="D23" s="618"/>
      <c r="E23" s="618"/>
      <c r="F23" s="618"/>
      <c r="G23" s="618"/>
      <c r="H23" s="618"/>
      <c r="I23" s="618"/>
      <c r="J23" s="618"/>
      <c r="K23" s="618"/>
      <c r="L23" s="618"/>
      <c r="M23" s="618"/>
      <c r="N23" s="618"/>
      <c r="O23" s="618"/>
      <c r="P23" s="618"/>
      <c r="Q23" s="618"/>
      <c r="R23" s="618"/>
      <c r="S23" s="618"/>
      <c r="T23" s="618"/>
      <c r="U23" s="618"/>
      <c r="V23" s="618"/>
      <c r="W23" s="618"/>
    </row>
    <row r="24" spans="1:23" ht="16.5" customHeight="1">
      <c r="A24" s="618"/>
      <c r="B24" s="618"/>
      <c r="C24" s="618"/>
      <c r="D24" s="618"/>
      <c r="E24" s="618"/>
      <c r="F24" s="618"/>
      <c r="G24" s="618"/>
      <c r="H24" s="618"/>
      <c r="I24" s="618"/>
      <c r="J24" s="618"/>
      <c r="K24" s="618"/>
      <c r="L24" s="618"/>
      <c r="M24" s="618"/>
      <c r="N24" s="618"/>
      <c r="O24" s="618"/>
      <c r="P24" s="618"/>
      <c r="Q24" s="618"/>
      <c r="R24" s="618"/>
      <c r="S24" s="618"/>
      <c r="T24" s="618"/>
      <c r="U24" s="618"/>
      <c r="V24" s="618"/>
      <c r="W24" s="618"/>
    </row>
    <row r="25" spans="1:23" ht="16.5" customHeight="1">
      <c r="A25" s="618"/>
      <c r="B25" s="618"/>
      <c r="C25" s="618"/>
      <c r="D25" s="618"/>
      <c r="E25" s="618"/>
      <c r="F25" s="618"/>
      <c r="G25" s="618"/>
      <c r="H25" s="618"/>
      <c r="I25" s="618"/>
      <c r="J25" s="618"/>
      <c r="K25" s="618"/>
      <c r="L25" s="618"/>
      <c r="M25" s="618"/>
      <c r="N25" s="618"/>
      <c r="O25" s="618"/>
      <c r="P25" s="618"/>
      <c r="Q25" s="618"/>
      <c r="R25" s="618"/>
      <c r="S25" s="618"/>
      <c r="T25" s="618"/>
      <c r="U25" s="618"/>
      <c r="V25" s="618"/>
      <c r="W25" s="618"/>
    </row>
    <row r="26" spans="1:23" ht="16.5" customHeight="1">
      <c r="A26" s="618"/>
      <c r="B26" s="618"/>
      <c r="C26" s="618"/>
      <c r="D26" s="618"/>
      <c r="E26" s="618"/>
      <c r="F26" s="618"/>
      <c r="G26" s="618"/>
      <c r="H26" s="618"/>
      <c r="I26" s="618"/>
      <c r="J26" s="618"/>
      <c r="K26" s="618"/>
      <c r="L26" s="618"/>
      <c r="M26" s="618"/>
      <c r="N26" s="618"/>
      <c r="O26" s="618"/>
      <c r="P26" s="618"/>
      <c r="Q26" s="618"/>
      <c r="R26" s="618"/>
      <c r="S26" s="618"/>
      <c r="T26" s="618"/>
      <c r="U26" s="618"/>
      <c r="V26" s="618"/>
      <c r="W26" s="618"/>
    </row>
    <row r="27" spans="1:23" ht="16.5" customHeight="1">
      <c r="A27" s="618"/>
      <c r="B27" s="618"/>
      <c r="C27" s="618"/>
      <c r="D27" s="618"/>
      <c r="E27" s="618"/>
      <c r="F27" s="618"/>
      <c r="G27" s="618"/>
      <c r="H27" s="618"/>
      <c r="I27" s="618"/>
      <c r="J27" s="618"/>
      <c r="K27" s="618"/>
      <c r="L27" s="618"/>
      <c r="M27" s="618"/>
      <c r="N27" s="618"/>
      <c r="O27" s="618"/>
      <c r="P27" s="618"/>
      <c r="Q27" s="618"/>
      <c r="R27" s="618"/>
      <c r="S27" s="618"/>
      <c r="T27" s="618"/>
      <c r="U27" s="618"/>
      <c r="V27" s="618"/>
      <c r="W27" s="618"/>
    </row>
    <row r="28" spans="1:23" ht="16.5" customHeight="1">
      <c r="A28" s="618"/>
      <c r="B28" s="618"/>
      <c r="C28" s="618"/>
      <c r="D28" s="618"/>
      <c r="E28" s="618"/>
      <c r="F28" s="618"/>
      <c r="G28" s="618"/>
      <c r="H28" s="618"/>
      <c r="I28" s="618"/>
      <c r="J28" s="618"/>
      <c r="K28" s="618"/>
      <c r="L28" s="618"/>
      <c r="M28" s="618"/>
      <c r="N28" s="618"/>
      <c r="O28" s="618"/>
      <c r="P28" s="618"/>
      <c r="Q28" s="618"/>
      <c r="R28" s="618"/>
      <c r="S28" s="618"/>
      <c r="T28" s="618"/>
      <c r="U28" s="618"/>
      <c r="V28" s="618"/>
      <c r="W28" s="618"/>
    </row>
    <row r="29" spans="1:23" ht="16.5" customHeight="1">
      <c r="A29" s="618"/>
      <c r="B29" s="618"/>
      <c r="C29" s="618"/>
      <c r="D29" s="618"/>
      <c r="E29" s="618"/>
      <c r="F29" s="618"/>
      <c r="G29" s="618"/>
      <c r="H29" s="618"/>
      <c r="I29" s="618"/>
      <c r="J29" s="618"/>
      <c r="K29" s="618"/>
      <c r="L29" s="618"/>
      <c r="M29" s="618"/>
      <c r="N29" s="618"/>
      <c r="O29" s="618"/>
      <c r="P29" s="618"/>
      <c r="Q29" s="618"/>
      <c r="R29" s="618"/>
      <c r="S29" s="618"/>
      <c r="T29" s="618"/>
      <c r="U29" s="618"/>
      <c r="V29" s="618"/>
      <c r="W29" s="618"/>
    </row>
    <row r="30" spans="1:23" ht="16.5" customHeight="1">
      <c r="A30" s="618"/>
      <c r="B30" s="618"/>
      <c r="C30" s="618"/>
      <c r="D30" s="618"/>
      <c r="E30" s="618"/>
      <c r="F30" s="618"/>
      <c r="G30" s="618"/>
      <c r="H30" s="618"/>
      <c r="I30" s="618"/>
      <c r="J30" s="618"/>
      <c r="K30" s="618"/>
      <c r="L30" s="618"/>
      <c r="M30" s="618"/>
      <c r="N30" s="618"/>
      <c r="O30" s="618"/>
      <c r="P30" s="618"/>
      <c r="Q30" s="618"/>
      <c r="R30" s="618"/>
      <c r="S30" s="618"/>
      <c r="T30" s="618"/>
      <c r="U30" s="618"/>
      <c r="V30" s="618"/>
      <c r="W30" s="618"/>
    </row>
    <row r="31" spans="1:23" ht="16.5" customHeight="1">
      <c r="A31" s="618"/>
      <c r="B31" s="618"/>
      <c r="C31" s="618"/>
      <c r="D31" s="618"/>
      <c r="E31" s="618"/>
      <c r="F31" s="618"/>
      <c r="G31" s="618"/>
      <c r="H31" s="618"/>
      <c r="I31" s="618"/>
      <c r="J31" s="618"/>
      <c r="K31" s="618"/>
      <c r="L31" s="618"/>
      <c r="M31" s="618"/>
      <c r="N31" s="618"/>
      <c r="O31" s="618"/>
      <c r="P31" s="618"/>
      <c r="Q31" s="618"/>
      <c r="R31" s="618"/>
      <c r="S31" s="618"/>
      <c r="T31" s="618"/>
      <c r="U31" s="618"/>
      <c r="V31" s="618"/>
      <c r="W31" s="618"/>
    </row>
    <row r="32" spans="1:23" ht="16.5" customHeight="1">
      <c r="A32" s="618"/>
      <c r="B32" s="618"/>
      <c r="C32" s="618"/>
      <c r="D32" s="618"/>
      <c r="E32" s="618"/>
      <c r="F32" s="618"/>
      <c r="G32" s="618"/>
      <c r="H32" s="618"/>
      <c r="I32" s="618"/>
      <c r="J32" s="618"/>
      <c r="K32" s="618"/>
      <c r="L32" s="618"/>
      <c r="M32" s="618"/>
      <c r="N32" s="618"/>
      <c r="O32" s="618"/>
      <c r="P32" s="618"/>
      <c r="Q32" s="618"/>
      <c r="R32" s="618"/>
      <c r="S32" s="618"/>
      <c r="T32" s="618"/>
      <c r="U32" s="618"/>
      <c r="V32" s="618"/>
      <c r="W32" s="618"/>
    </row>
    <row r="33" spans="1:23" ht="16.5" customHeight="1">
      <c r="A33" s="618"/>
      <c r="B33" s="618"/>
      <c r="C33" s="618"/>
      <c r="D33" s="618"/>
      <c r="E33" s="618"/>
      <c r="F33" s="618"/>
      <c r="G33" s="618"/>
      <c r="H33" s="618"/>
      <c r="I33" s="618"/>
      <c r="J33" s="618"/>
      <c r="K33" s="618"/>
      <c r="L33" s="618"/>
      <c r="M33" s="618"/>
      <c r="N33" s="618"/>
      <c r="O33" s="618"/>
      <c r="P33" s="618"/>
      <c r="Q33" s="618"/>
      <c r="R33" s="618"/>
      <c r="S33" s="618"/>
      <c r="T33" s="618"/>
      <c r="U33" s="618"/>
      <c r="V33" s="618"/>
      <c r="W33" s="618"/>
    </row>
    <row r="34" spans="1:23" ht="16.5" customHeight="1">
      <c r="A34" s="618"/>
      <c r="B34" s="618"/>
      <c r="C34" s="618"/>
      <c r="D34" s="618"/>
      <c r="E34" s="618"/>
      <c r="F34" s="618"/>
      <c r="G34" s="618"/>
      <c r="H34" s="618"/>
      <c r="I34" s="618"/>
      <c r="J34" s="618"/>
      <c r="K34" s="618"/>
      <c r="L34" s="618"/>
      <c r="M34" s="618"/>
      <c r="N34" s="618"/>
      <c r="O34" s="618"/>
      <c r="P34" s="618"/>
      <c r="Q34" s="618"/>
      <c r="R34" s="618"/>
      <c r="S34" s="618"/>
      <c r="T34" s="618"/>
      <c r="U34" s="618"/>
      <c r="V34" s="618"/>
      <c r="W34" s="618"/>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J12:W12"/>
    <mergeCell ref="E3:S3"/>
    <mergeCell ref="R5:W5"/>
    <mergeCell ref="J8:U8"/>
    <mergeCell ref="J9:U9"/>
    <mergeCell ref="J10:M10"/>
    <mergeCell ref="N10:T10"/>
    <mergeCell ref="A23:W34"/>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0"/>
  <sheetViews>
    <sheetView view="pageBreakPreview" topLeftCell="A19" zoomScaleNormal="100" zoomScaleSheetLayoutView="100" workbookViewId="0">
      <selection activeCell="K21" sqref="K21:N21"/>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690" t="s">
        <v>182</v>
      </c>
      <c r="L1" s="690"/>
      <c r="M1" s="690"/>
      <c r="N1" s="690"/>
      <c r="O1" s="690"/>
      <c r="P1" s="690"/>
      <c r="Q1" s="690"/>
      <c r="R1" s="690"/>
      <c r="S1" s="690"/>
      <c r="T1" s="690"/>
      <c r="U1" s="690"/>
    </row>
    <row r="2" spans="1:31" ht="15" customHeight="1">
      <c r="K2" s="690"/>
      <c r="L2" s="690"/>
      <c r="M2" s="690"/>
      <c r="N2" s="690"/>
      <c r="O2" s="690"/>
      <c r="P2" s="690"/>
      <c r="Q2" s="690"/>
      <c r="R2" s="690"/>
      <c r="S2" s="690"/>
      <c r="T2" s="690"/>
      <c r="U2" s="690"/>
    </row>
    <row r="3" spans="1:31" ht="15" customHeight="1" thickBot="1">
      <c r="K3" s="44"/>
      <c r="L3" s="44"/>
      <c r="M3" s="44"/>
      <c r="N3" s="44"/>
      <c r="O3" s="44"/>
      <c r="P3" s="44"/>
      <c r="Q3" s="44"/>
      <c r="R3" s="44"/>
      <c r="S3" s="44"/>
      <c r="T3" s="44"/>
      <c r="U3" s="44"/>
      <c r="V3" s="614" t="s">
        <v>183</v>
      </c>
      <c r="W3" s="614"/>
      <c r="X3" s="171"/>
      <c r="Y3" s="5" t="s">
        <v>161</v>
      </c>
      <c r="Z3" s="171"/>
      <c r="AA3" s="5" t="s">
        <v>184</v>
      </c>
      <c r="AB3" s="171"/>
      <c r="AC3" s="5" t="s">
        <v>163</v>
      </c>
      <c r="AD3" s="614" t="s">
        <v>185</v>
      </c>
      <c r="AE3" s="614"/>
    </row>
    <row r="4" spans="1:31" ht="15" customHeight="1" thickBot="1">
      <c r="A4" s="759" t="s">
        <v>186</v>
      </c>
      <c r="B4" s="760"/>
      <c r="C4" s="760"/>
      <c r="D4" s="760"/>
      <c r="E4" s="760"/>
      <c r="F4" s="761"/>
      <c r="G4" s="766" t="s">
        <v>183</v>
      </c>
      <c r="H4" s="760"/>
      <c r="I4" s="760"/>
      <c r="J4" s="760"/>
      <c r="K4" s="758" t="str">
        <f>IF('別紙１①　１申請者概況　２創業等の状況'!I25=0,"",'別紙１①　１申請者概況　２創業等の状況'!I25)</f>
        <v/>
      </c>
      <c r="L4" s="758"/>
      <c r="M4" s="758" t="s">
        <v>187</v>
      </c>
      <c r="N4" s="758"/>
      <c r="O4" s="758" t="str">
        <f>IF('別紙１①　１申請者概況　２創業等の状況'!K25=0,"",'別紙１①　１申請者概況　２創業等の状況'!K25)</f>
        <v/>
      </c>
      <c r="P4" s="758"/>
      <c r="Q4" s="758" t="s">
        <v>184</v>
      </c>
      <c r="R4" s="758"/>
      <c r="S4" s="758" t="str">
        <f>IF('別紙１①　１申請者概況　２創業等の状況'!M25=0,"",'別紙１①　１申請者概況　２創業等の状況'!M25)</f>
        <v/>
      </c>
      <c r="T4" s="758"/>
      <c r="U4" s="758" t="s">
        <v>163</v>
      </c>
      <c r="V4" s="758"/>
      <c r="W4" s="767"/>
      <c r="X4" s="767"/>
      <c r="Y4" s="767"/>
      <c r="Z4" s="767"/>
      <c r="AA4" s="767"/>
      <c r="AB4" s="767"/>
      <c r="AC4" s="767"/>
      <c r="AD4" s="767"/>
      <c r="AE4" s="768"/>
    </row>
    <row r="5" spans="1:31" ht="15" customHeight="1" thickBot="1">
      <c r="A5" s="759"/>
      <c r="B5" s="760"/>
      <c r="C5" s="760"/>
      <c r="D5" s="760"/>
      <c r="E5" s="760"/>
      <c r="F5" s="761"/>
      <c r="G5" s="766"/>
      <c r="H5" s="760"/>
      <c r="I5" s="760"/>
      <c r="J5" s="760"/>
      <c r="K5" s="758"/>
      <c r="L5" s="758"/>
      <c r="M5" s="758"/>
      <c r="N5" s="758"/>
      <c r="O5" s="758"/>
      <c r="P5" s="758"/>
      <c r="Q5" s="758"/>
      <c r="R5" s="758"/>
      <c r="S5" s="758"/>
      <c r="T5" s="758"/>
      <c r="U5" s="758"/>
      <c r="V5" s="758"/>
      <c r="W5" s="745"/>
      <c r="X5" s="745"/>
      <c r="Y5" s="745"/>
      <c r="Z5" s="745"/>
      <c r="AA5" s="745"/>
      <c r="AB5" s="745"/>
      <c r="AC5" s="745"/>
      <c r="AD5" s="745"/>
      <c r="AE5" s="769"/>
    </row>
    <row r="6" spans="1:31" ht="15" customHeight="1" thickBot="1">
      <c r="A6" s="759" t="s">
        <v>188</v>
      </c>
      <c r="B6" s="760"/>
      <c r="C6" s="760"/>
      <c r="D6" s="760"/>
      <c r="E6" s="760"/>
      <c r="F6" s="761"/>
      <c r="G6" s="762"/>
      <c r="H6" s="763"/>
      <c r="I6" s="763"/>
      <c r="J6" s="763"/>
      <c r="K6" s="763"/>
      <c r="L6" s="763"/>
      <c r="M6" s="758" t="s">
        <v>1</v>
      </c>
      <c r="N6" s="758"/>
      <c r="O6" s="758" t="s">
        <v>189</v>
      </c>
      <c r="P6" s="758"/>
      <c r="Q6" s="758"/>
      <c r="R6" s="758"/>
      <c r="S6" s="758" t="s">
        <v>161</v>
      </c>
      <c r="T6" s="758"/>
      <c r="U6" s="758" t="s">
        <v>162</v>
      </c>
      <c r="V6" s="758"/>
      <c r="W6" s="758" t="s">
        <v>190</v>
      </c>
      <c r="X6" s="758"/>
      <c r="Y6" s="758" t="s">
        <v>191</v>
      </c>
      <c r="Z6" s="758"/>
      <c r="AA6" s="758" t="s">
        <v>162</v>
      </c>
      <c r="AB6" s="758" t="s">
        <v>192</v>
      </c>
      <c r="AC6" s="770"/>
      <c r="AD6" s="770"/>
      <c r="AE6" s="771"/>
    </row>
    <row r="7" spans="1:31" ht="15" customHeight="1" thickBot="1">
      <c r="A7" s="759"/>
      <c r="B7" s="760"/>
      <c r="C7" s="760"/>
      <c r="D7" s="760"/>
      <c r="E7" s="760"/>
      <c r="F7" s="761"/>
      <c r="G7" s="762"/>
      <c r="H7" s="763"/>
      <c r="I7" s="763"/>
      <c r="J7" s="763"/>
      <c r="K7" s="763"/>
      <c r="L7" s="763"/>
      <c r="M7" s="758"/>
      <c r="N7" s="758"/>
      <c r="O7" s="758"/>
      <c r="P7" s="758"/>
      <c r="Q7" s="758"/>
      <c r="R7" s="758"/>
      <c r="S7" s="758"/>
      <c r="T7" s="758"/>
      <c r="U7" s="758"/>
      <c r="V7" s="758"/>
      <c r="W7" s="758"/>
      <c r="X7" s="758"/>
      <c r="Y7" s="758"/>
      <c r="Z7" s="758"/>
      <c r="AA7" s="758"/>
      <c r="AB7" s="758"/>
      <c r="AC7" s="772"/>
      <c r="AD7" s="772"/>
      <c r="AE7" s="773"/>
    </row>
    <row r="8" spans="1:31" ht="15" customHeight="1" thickBot="1">
      <c r="A8" s="759" t="s">
        <v>193</v>
      </c>
      <c r="B8" s="760"/>
      <c r="C8" s="760"/>
      <c r="D8" s="760"/>
      <c r="E8" s="760"/>
      <c r="F8" s="761"/>
      <c r="G8" s="774"/>
      <c r="H8" s="775"/>
      <c r="I8" s="775"/>
      <c r="J8" s="775"/>
      <c r="K8" s="775"/>
      <c r="L8" s="775"/>
      <c r="M8" s="758" t="s">
        <v>194</v>
      </c>
      <c r="N8" s="758"/>
      <c r="O8" s="758"/>
      <c r="P8" s="758"/>
      <c r="Q8" s="758"/>
      <c r="R8" s="758"/>
      <c r="S8" s="758"/>
      <c r="T8" s="758"/>
      <c r="U8" s="758"/>
      <c r="V8" s="758"/>
      <c r="W8" s="758"/>
      <c r="X8" s="758"/>
      <c r="Y8" s="758"/>
      <c r="Z8" s="758"/>
      <c r="AA8" s="758"/>
      <c r="AB8" s="758"/>
      <c r="AC8" s="758"/>
      <c r="AD8" s="758"/>
      <c r="AE8" s="776"/>
    </row>
    <row r="9" spans="1:31" ht="15" customHeight="1" thickBot="1">
      <c r="A9" s="759"/>
      <c r="B9" s="760"/>
      <c r="C9" s="760"/>
      <c r="D9" s="760"/>
      <c r="E9" s="760"/>
      <c r="F9" s="761"/>
      <c r="G9" s="774"/>
      <c r="H9" s="775"/>
      <c r="I9" s="775"/>
      <c r="J9" s="775"/>
      <c r="K9" s="775"/>
      <c r="L9" s="775"/>
      <c r="M9" s="758"/>
      <c r="N9" s="758"/>
      <c r="O9" s="758"/>
      <c r="P9" s="758"/>
      <c r="Q9" s="758"/>
      <c r="R9" s="758"/>
      <c r="S9" s="758"/>
      <c r="T9" s="758"/>
      <c r="U9" s="758"/>
      <c r="V9" s="758"/>
      <c r="W9" s="758"/>
      <c r="X9" s="758"/>
      <c r="Y9" s="758"/>
      <c r="Z9" s="758"/>
      <c r="AA9" s="758"/>
      <c r="AB9" s="758"/>
      <c r="AC9" s="758"/>
      <c r="AD9" s="758"/>
      <c r="AE9" s="776"/>
    </row>
    <row r="10" spans="1:31" ht="15" customHeight="1" thickBot="1">
      <c r="A10" s="759" t="s">
        <v>195</v>
      </c>
      <c r="B10" s="760"/>
      <c r="C10" s="760"/>
      <c r="D10" s="760"/>
      <c r="E10" s="760"/>
      <c r="F10" s="760"/>
      <c r="G10" s="766" t="s">
        <v>438</v>
      </c>
      <c r="H10" s="760"/>
      <c r="I10" s="760"/>
      <c r="J10" s="760"/>
      <c r="K10" s="760"/>
      <c r="L10" s="760"/>
      <c r="M10" s="760"/>
      <c r="N10" s="760"/>
      <c r="O10" s="764" t="s">
        <v>439</v>
      </c>
      <c r="P10" s="764"/>
      <c r="Q10" s="764"/>
      <c r="R10" s="764"/>
      <c r="S10" s="764"/>
      <c r="T10" s="764"/>
      <c r="U10" s="764"/>
      <c r="V10" s="764"/>
      <c r="W10" s="764" t="s">
        <v>440</v>
      </c>
      <c r="X10" s="764"/>
      <c r="Y10" s="764"/>
      <c r="Z10" s="764"/>
      <c r="AA10" s="764"/>
      <c r="AB10" s="764"/>
      <c r="AC10" s="764"/>
      <c r="AD10" s="764"/>
      <c r="AE10" s="765"/>
    </row>
    <row r="11" spans="1:31" ht="15" customHeight="1" thickBot="1">
      <c r="A11" s="759"/>
      <c r="B11" s="760"/>
      <c r="C11" s="760"/>
      <c r="D11" s="760"/>
      <c r="E11" s="760"/>
      <c r="F11" s="760"/>
      <c r="G11" s="766"/>
      <c r="H11" s="760"/>
      <c r="I11" s="760"/>
      <c r="J11" s="760"/>
      <c r="K11" s="760"/>
      <c r="L11" s="760"/>
      <c r="M11" s="760"/>
      <c r="N11" s="760"/>
      <c r="O11" s="764"/>
      <c r="P11" s="764"/>
      <c r="Q11" s="764"/>
      <c r="R11" s="764"/>
      <c r="S11" s="764"/>
      <c r="T11" s="764"/>
      <c r="U11" s="764"/>
      <c r="V11" s="764"/>
      <c r="W11" s="764"/>
      <c r="X11" s="764"/>
      <c r="Y11" s="764"/>
      <c r="Z11" s="764"/>
      <c r="AA11" s="764"/>
      <c r="AB11" s="764"/>
      <c r="AC11" s="764"/>
      <c r="AD11" s="764"/>
      <c r="AE11" s="765"/>
    </row>
    <row r="12" spans="1:31" ht="15" customHeight="1">
      <c r="A12" s="752" t="s">
        <v>2</v>
      </c>
      <c r="B12" s="547" t="s">
        <v>196</v>
      </c>
      <c r="C12" s="753"/>
      <c r="D12" s="753"/>
      <c r="E12" s="753"/>
      <c r="F12" s="754"/>
      <c r="G12" s="755">
        <f>'交付申請書別紙１⑤　７事業の経費明細'!B5</f>
        <v>0</v>
      </c>
      <c r="H12" s="614"/>
      <c r="I12" s="614"/>
      <c r="J12" s="614"/>
      <c r="K12" s="614"/>
      <c r="L12" s="614"/>
      <c r="M12" s="614"/>
      <c r="N12" s="623"/>
      <c r="O12" s="756"/>
      <c r="P12" s="756"/>
      <c r="Q12" s="756"/>
      <c r="R12" s="756"/>
      <c r="S12" s="756"/>
      <c r="T12" s="756"/>
      <c r="U12" s="756"/>
      <c r="V12" s="756"/>
      <c r="W12" s="756"/>
      <c r="X12" s="756"/>
      <c r="Y12" s="756"/>
      <c r="Z12" s="756"/>
      <c r="AA12" s="756"/>
      <c r="AB12" s="756"/>
      <c r="AC12" s="756"/>
      <c r="AD12" s="756"/>
      <c r="AE12" s="757"/>
    </row>
    <row r="13" spans="1:31" ht="15" customHeight="1">
      <c r="A13" s="747"/>
      <c r="B13" s="660"/>
      <c r="C13" s="445"/>
      <c r="D13" s="445"/>
      <c r="E13" s="445"/>
      <c r="F13" s="658"/>
      <c r="G13" s="750" t="s">
        <v>197</v>
      </c>
      <c r="H13" s="751"/>
      <c r="I13" s="746">
        <f>'交付申請書別紙１⑤　７事業の経費明細'!C5</f>
        <v>0</v>
      </c>
      <c r="J13" s="578"/>
      <c r="K13" s="578"/>
      <c r="L13" s="578"/>
      <c r="M13" s="453" t="s">
        <v>192</v>
      </c>
      <c r="N13" s="454"/>
      <c r="O13" s="681"/>
      <c r="P13" s="681"/>
      <c r="Q13" s="681"/>
      <c r="R13" s="681"/>
      <c r="S13" s="681"/>
      <c r="T13" s="681"/>
      <c r="U13" s="681"/>
      <c r="V13" s="681"/>
      <c r="W13" s="681"/>
      <c r="X13" s="681"/>
      <c r="Y13" s="681"/>
      <c r="Z13" s="681"/>
      <c r="AA13" s="681"/>
      <c r="AB13" s="681"/>
      <c r="AC13" s="681"/>
      <c r="AD13" s="681"/>
      <c r="AE13" s="725"/>
    </row>
    <row r="14" spans="1:31" ht="15" customHeight="1">
      <c r="A14" s="747" t="s">
        <v>3</v>
      </c>
      <c r="B14" s="660" t="s">
        <v>198</v>
      </c>
      <c r="C14" s="445"/>
      <c r="D14" s="445"/>
      <c r="E14" s="445"/>
      <c r="F14" s="658"/>
      <c r="G14" s="749">
        <f>'交付申請書別紙１⑤　７事業の経費明細'!B6</f>
        <v>0</v>
      </c>
      <c r="H14" s="577"/>
      <c r="I14" s="577"/>
      <c r="J14" s="577"/>
      <c r="K14" s="577"/>
      <c r="L14" s="577"/>
      <c r="M14" s="577"/>
      <c r="N14" s="676"/>
      <c r="O14" s="681"/>
      <c r="P14" s="681"/>
      <c r="Q14" s="681"/>
      <c r="R14" s="681"/>
      <c r="S14" s="681"/>
      <c r="T14" s="681"/>
      <c r="U14" s="681"/>
      <c r="V14" s="681"/>
      <c r="W14" s="681"/>
      <c r="X14" s="681"/>
      <c r="Y14" s="681"/>
      <c r="Z14" s="681"/>
      <c r="AA14" s="681"/>
      <c r="AB14" s="681"/>
      <c r="AC14" s="681"/>
      <c r="AD14" s="681"/>
      <c r="AE14" s="725"/>
    </row>
    <row r="15" spans="1:31" ht="15" customHeight="1">
      <c r="A15" s="747"/>
      <c r="B15" s="660"/>
      <c r="C15" s="445"/>
      <c r="D15" s="445"/>
      <c r="E15" s="445"/>
      <c r="F15" s="658"/>
      <c r="G15" s="750" t="s">
        <v>197</v>
      </c>
      <c r="H15" s="751"/>
      <c r="I15" s="746">
        <f>'交付申請書別紙１⑤　７事業の経費明細'!C6</f>
        <v>0</v>
      </c>
      <c r="J15" s="578"/>
      <c r="K15" s="578"/>
      <c r="L15" s="578"/>
      <c r="M15" s="453" t="s">
        <v>192</v>
      </c>
      <c r="N15" s="454"/>
      <c r="O15" s="681"/>
      <c r="P15" s="681"/>
      <c r="Q15" s="681"/>
      <c r="R15" s="681"/>
      <c r="S15" s="681"/>
      <c r="T15" s="681"/>
      <c r="U15" s="681"/>
      <c r="V15" s="681"/>
      <c r="W15" s="681"/>
      <c r="X15" s="681"/>
      <c r="Y15" s="681"/>
      <c r="Z15" s="681"/>
      <c r="AA15" s="681"/>
      <c r="AB15" s="681"/>
      <c r="AC15" s="681"/>
      <c r="AD15" s="681"/>
      <c r="AE15" s="725"/>
    </row>
    <row r="16" spans="1:31" ht="15" customHeight="1">
      <c r="A16" s="747" t="s">
        <v>4</v>
      </c>
      <c r="B16" s="632" t="s">
        <v>199</v>
      </c>
      <c r="C16" s="587"/>
      <c r="D16" s="587"/>
      <c r="E16" s="587"/>
      <c r="F16" s="630"/>
      <c r="G16" s="749">
        <f>'交付申請書別紙１⑤　７事業の経費明細'!B7</f>
        <v>0</v>
      </c>
      <c r="H16" s="577"/>
      <c r="I16" s="577"/>
      <c r="J16" s="577"/>
      <c r="K16" s="577"/>
      <c r="L16" s="577"/>
      <c r="M16" s="577"/>
      <c r="N16" s="676"/>
      <c r="O16" s="681"/>
      <c r="P16" s="681"/>
      <c r="Q16" s="681"/>
      <c r="R16" s="681"/>
      <c r="S16" s="681"/>
      <c r="T16" s="681"/>
      <c r="U16" s="681"/>
      <c r="V16" s="681"/>
      <c r="W16" s="681"/>
      <c r="X16" s="681"/>
      <c r="Y16" s="681"/>
      <c r="Z16" s="681"/>
      <c r="AA16" s="681"/>
      <c r="AB16" s="681"/>
      <c r="AC16" s="681"/>
      <c r="AD16" s="681"/>
      <c r="AE16" s="725"/>
    </row>
    <row r="17" spans="1:31" ht="15" customHeight="1">
      <c r="A17" s="747"/>
      <c r="B17" s="632"/>
      <c r="C17" s="587"/>
      <c r="D17" s="587"/>
      <c r="E17" s="587"/>
      <c r="F17" s="630"/>
      <c r="G17" s="750" t="s">
        <v>197</v>
      </c>
      <c r="H17" s="751"/>
      <c r="I17" s="746">
        <f>'交付申請書別紙１⑤　７事業の経費明細'!C7</f>
        <v>0</v>
      </c>
      <c r="J17" s="578"/>
      <c r="K17" s="578"/>
      <c r="L17" s="578"/>
      <c r="M17" s="453" t="s">
        <v>192</v>
      </c>
      <c r="N17" s="454"/>
      <c r="O17" s="681"/>
      <c r="P17" s="681"/>
      <c r="Q17" s="681"/>
      <c r="R17" s="681"/>
      <c r="S17" s="681"/>
      <c r="T17" s="681"/>
      <c r="U17" s="681"/>
      <c r="V17" s="681"/>
      <c r="W17" s="681"/>
      <c r="X17" s="681"/>
      <c r="Y17" s="681"/>
      <c r="Z17" s="681"/>
      <c r="AA17" s="681"/>
      <c r="AB17" s="681"/>
      <c r="AC17" s="681"/>
      <c r="AD17" s="681"/>
      <c r="AE17" s="725"/>
    </row>
    <row r="18" spans="1:31" ht="15" customHeight="1">
      <c r="A18" s="747" t="s">
        <v>5</v>
      </c>
      <c r="B18" s="632" t="s">
        <v>200</v>
      </c>
      <c r="C18" s="587"/>
      <c r="D18" s="587"/>
      <c r="E18" s="587"/>
      <c r="F18" s="630"/>
      <c r="G18" s="749">
        <f>'交付申請書別紙１⑤　７事業の経費明細'!B8</f>
        <v>0</v>
      </c>
      <c r="H18" s="577"/>
      <c r="I18" s="577"/>
      <c r="J18" s="577"/>
      <c r="K18" s="577"/>
      <c r="L18" s="577"/>
      <c r="M18" s="577"/>
      <c r="N18" s="676"/>
      <c r="O18" s="681"/>
      <c r="P18" s="681"/>
      <c r="Q18" s="681"/>
      <c r="R18" s="681"/>
      <c r="S18" s="681"/>
      <c r="T18" s="681"/>
      <c r="U18" s="681"/>
      <c r="V18" s="681"/>
      <c r="W18" s="681"/>
      <c r="X18" s="681"/>
      <c r="Y18" s="681"/>
      <c r="Z18" s="681"/>
      <c r="AA18" s="681"/>
      <c r="AB18" s="681"/>
      <c r="AC18" s="681"/>
      <c r="AD18" s="681"/>
      <c r="AE18" s="725"/>
    </row>
    <row r="19" spans="1:31" ht="15" customHeight="1">
      <c r="A19" s="747"/>
      <c r="B19" s="632"/>
      <c r="C19" s="587"/>
      <c r="D19" s="587"/>
      <c r="E19" s="587"/>
      <c r="F19" s="630"/>
      <c r="G19" s="750" t="s">
        <v>197</v>
      </c>
      <c r="H19" s="751"/>
      <c r="I19" s="746">
        <f>'交付申請書別紙１⑤　７事業の経費明細'!C8</f>
        <v>0</v>
      </c>
      <c r="J19" s="578"/>
      <c r="K19" s="578"/>
      <c r="L19" s="578"/>
      <c r="M19" s="453" t="s">
        <v>192</v>
      </c>
      <c r="N19" s="454"/>
      <c r="O19" s="681"/>
      <c r="P19" s="681"/>
      <c r="Q19" s="681"/>
      <c r="R19" s="681"/>
      <c r="S19" s="681"/>
      <c r="T19" s="681"/>
      <c r="U19" s="681"/>
      <c r="V19" s="681"/>
      <c r="W19" s="681"/>
      <c r="X19" s="681"/>
      <c r="Y19" s="681"/>
      <c r="Z19" s="681"/>
      <c r="AA19" s="681"/>
      <c r="AB19" s="681"/>
      <c r="AC19" s="681"/>
      <c r="AD19" s="681"/>
      <c r="AE19" s="725"/>
    </row>
    <row r="20" spans="1:31" ht="15" customHeight="1">
      <c r="A20" s="747" t="s">
        <v>92</v>
      </c>
      <c r="B20" s="632" t="s">
        <v>201</v>
      </c>
      <c r="C20" s="587"/>
      <c r="D20" s="587"/>
      <c r="E20" s="587"/>
      <c r="F20" s="630"/>
      <c r="G20" s="749">
        <f>'交付申請書別紙１⑤　７事業の経費明細'!B9</f>
        <v>0</v>
      </c>
      <c r="H20" s="577"/>
      <c r="I20" s="577"/>
      <c r="J20" s="577"/>
      <c r="K20" s="577"/>
      <c r="L20" s="577"/>
      <c r="M20" s="577"/>
      <c r="N20" s="676"/>
      <c r="O20" s="681"/>
      <c r="P20" s="681"/>
      <c r="Q20" s="681"/>
      <c r="R20" s="681"/>
      <c r="S20" s="681"/>
      <c r="T20" s="681"/>
      <c r="U20" s="681"/>
      <c r="V20" s="681"/>
      <c r="W20" s="681"/>
      <c r="X20" s="681"/>
      <c r="Y20" s="681"/>
      <c r="Z20" s="681"/>
      <c r="AA20" s="681"/>
      <c r="AB20" s="681"/>
      <c r="AC20" s="681"/>
      <c r="AD20" s="681"/>
      <c r="AE20" s="725"/>
    </row>
    <row r="21" spans="1:31" ht="15" customHeight="1">
      <c r="A21" s="747"/>
      <c r="B21" s="632"/>
      <c r="C21" s="587"/>
      <c r="D21" s="587"/>
      <c r="E21" s="587"/>
      <c r="F21" s="630"/>
      <c r="G21" s="750" t="s">
        <v>197</v>
      </c>
      <c r="H21" s="751"/>
      <c r="I21" s="746">
        <f>'交付申請書別紙１⑤　７事業の経費明細'!C9</f>
        <v>0</v>
      </c>
      <c r="J21" s="578"/>
      <c r="K21" s="578"/>
      <c r="L21" s="578"/>
      <c r="M21" s="453" t="s">
        <v>192</v>
      </c>
      <c r="N21" s="454"/>
      <c r="O21" s="681"/>
      <c r="P21" s="681"/>
      <c r="Q21" s="681"/>
      <c r="R21" s="681"/>
      <c r="S21" s="681"/>
      <c r="T21" s="681"/>
      <c r="U21" s="681"/>
      <c r="V21" s="681"/>
      <c r="W21" s="681"/>
      <c r="X21" s="681"/>
      <c r="Y21" s="681"/>
      <c r="Z21" s="681"/>
      <c r="AA21" s="681"/>
      <c r="AB21" s="681"/>
      <c r="AC21" s="681"/>
      <c r="AD21" s="681"/>
      <c r="AE21" s="725"/>
    </row>
    <row r="22" spans="1:31" ht="15" customHeight="1">
      <c r="A22" s="747" t="s">
        <v>202</v>
      </c>
      <c r="B22" s="632" t="s">
        <v>203</v>
      </c>
      <c r="C22" s="587"/>
      <c r="D22" s="587"/>
      <c r="E22" s="587"/>
      <c r="F22" s="630"/>
      <c r="G22" s="749">
        <f>'交付申請書別紙１⑤　７事業の経費明細'!B10</f>
        <v>0</v>
      </c>
      <c r="H22" s="577"/>
      <c r="I22" s="577"/>
      <c r="J22" s="577"/>
      <c r="K22" s="577"/>
      <c r="L22" s="577"/>
      <c r="M22" s="577"/>
      <c r="N22" s="676"/>
      <c r="O22" s="681"/>
      <c r="P22" s="681"/>
      <c r="Q22" s="681"/>
      <c r="R22" s="681"/>
      <c r="S22" s="681"/>
      <c r="T22" s="681"/>
      <c r="U22" s="681"/>
      <c r="V22" s="681"/>
      <c r="W22" s="681"/>
      <c r="X22" s="681"/>
      <c r="Y22" s="681"/>
      <c r="Z22" s="681"/>
      <c r="AA22" s="681"/>
      <c r="AB22" s="681"/>
      <c r="AC22" s="681"/>
      <c r="AD22" s="681"/>
      <c r="AE22" s="725"/>
    </row>
    <row r="23" spans="1:31" ht="15" customHeight="1">
      <c r="A23" s="747"/>
      <c r="B23" s="632"/>
      <c r="C23" s="587"/>
      <c r="D23" s="587"/>
      <c r="E23" s="587"/>
      <c r="F23" s="630"/>
      <c r="G23" s="750" t="s">
        <v>197</v>
      </c>
      <c r="H23" s="751"/>
      <c r="I23" s="746">
        <f>'交付申請書別紙１⑤　７事業の経費明細'!C10</f>
        <v>0</v>
      </c>
      <c r="J23" s="578"/>
      <c r="K23" s="578"/>
      <c r="L23" s="578"/>
      <c r="M23" s="453" t="s">
        <v>192</v>
      </c>
      <c r="N23" s="454"/>
      <c r="O23" s="681"/>
      <c r="P23" s="681"/>
      <c r="Q23" s="681"/>
      <c r="R23" s="681"/>
      <c r="S23" s="681"/>
      <c r="T23" s="681"/>
      <c r="U23" s="681"/>
      <c r="V23" s="681"/>
      <c r="W23" s="681"/>
      <c r="X23" s="681"/>
      <c r="Y23" s="681"/>
      <c r="Z23" s="681"/>
      <c r="AA23" s="681"/>
      <c r="AB23" s="681"/>
      <c r="AC23" s="681"/>
      <c r="AD23" s="681"/>
      <c r="AE23" s="725"/>
    </row>
    <row r="24" spans="1:31" ht="15" customHeight="1">
      <c r="A24" s="747" t="s">
        <v>204</v>
      </c>
      <c r="B24" s="632" t="s">
        <v>205</v>
      </c>
      <c r="C24" s="587"/>
      <c r="D24" s="587"/>
      <c r="E24" s="587"/>
      <c r="F24" s="630"/>
      <c r="G24" s="749">
        <f>'交付申請書別紙１⑤　７事業の経費明細'!B11</f>
        <v>0</v>
      </c>
      <c r="H24" s="577"/>
      <c r="I24" s="577"/>
      <c r="J24" s="577"/>
      <c r="K24" s="577"/>
      <c r="L24" s="577"/>
      <c r="M24" s="577"/>
      <c r="N24" s="676"/>
      <c r="O24" s="681"/>
      <c r="P24" s="681"/>
      <c r="Q24" s="681"/>
      <c r="R24" s="681"/>
      <c r="S24" s="681"/>
      <c r="T24" s="681"/>
      <c r="U24" s="681"/>
      <c r="V24" s="681"/>
      <c r="W24" s="681"/>
      <c r="X24" s="681"/>
      <c r="Y24" s="681"/>
      <c r="Z24" s="681"/>
      <c r="AA24" s="681"/>
      <c r="AB24" s="681"/>
      <c r="AC24" s="681"/>
      <c r="AD24" s="681"/>
      <c r="AE24" s="725"/>
    </row>
    <row r="25" spans="1:31" ht="15" customHeight="1">
      <c r="A25" s="747"/>
      <c r="B25" s="632"/>
      <c r="C25" s="587"/>
      <c r="D25" s="587"/>
      <c r="E25" s="587"/>
      <c r="F25" s="630"/>
      <c r="G25" s="750" t="s">
        <v>197</v>
      </c>
      <c r="H25" s="751"/>
      <c r="I25" s="746">
        <f>'交付申請書別紙１⑤　７事業の経費明細'!C11</f>
        <v>0</v>
      </c>
      <c r="J25" s="578"/>
      <c r="K25" s="578"/>
      <c r="L25" s="578"/>
      <c r="M25" s="453" t="s">
        <v>192</v>
      </c>
      <c r="N25" s="454"/>
      <c r="O25" s="681"/>
      <c r="P25" s="681"/>
      <c r="Q25" s="681"/>
      <c r="R25" s="681"/>
      <c r="S25" s="681"/>
      <c r="T25" s="681"/>
      <c r="U25" s="681"/>
      <c r="V25" s="681"/>
      <c r="W25" s="681"/>
      <c r="X25" s="681"/>
      <c r="Y25" s="681"/>
      <c r="Z25" s="681"/>
      <c r="AA25" s="681"/>
      <c r="AB25" s="681"/>
      <c r="AC25" s="681"/>
      <c r="AD25" s="681"/>
      <c r="AE25" s="725"/>
    </row>
    <row r="26" spans="1:31" ht="15" customHeight="1">
      <c r="A26" s="747" t="s">
        <v>206</v>
      </c>
      <c r="B26" s="632" t="s">
        <v>207</v>
      </c>
      <c r="C26" s="587"/>
      <c r="D26" s="587"/>
      <c r="E26" s="587"/>
      <c r="F26" s="630"/>
      <c r="G26" s="749">
        <f>'交付申請書別紙１⑤　７事業の経費明細'!B12</f>
        <v>0</v>
      </c>
      <c r="H26" s="577"/>
      <c r="I26" s="577"/>
      <c r="J26" s="577"/>
      <c r="K26" s="577"/>
      <c r="L26" s="577"/>
      <c r="M26" s="577"/>
      <c r="N26" s="676"/>
      <c r="O26" s="681"/>
      <c r="P26" s="681"/>
      <c r="Q26" s="681"/>
      <c r="R26" s="681"/>
      <c r="S26" s="681"/>
      <c r="T26" s="681"/>
      <c r="U26" s="681"/>
      <c r="V26" s="681"/>
      <c r="W26" s="681"/>
      <c r="X26" s="681"/>
      <c r="Y26" s="681"/>
      <c r="Z26" s="681"/>
      <c r="AA26" s="681"/>
      <c r="AB26" s="681"/>
      <c r="AC26" s="681"/>
      <c r="AD26" s="681"/>
      <c r="AE26" s="725"/>
    </row>
    <row r="27" spans="1:31" ht="15" customHeight="1">
      <c r="A27" s="747"/>
      <c r="B27" s="632"/>
      <c r="C27" s="587"/>
      <c r="D27" s="587"/>
      <c r="E27" s="587"/>
      <c r="F27" s="630"/>
      <c r="G27" s="750" t="s">
        <v>197</v>
      </c>
      <c r="H27" s="751"/>
      <c r="I27" s="746">
        <f>'交付申請書別紙１⑤　７事業の経費明細'!C12</f>
        <v>0</v>
      </c>
      <c r="J27" s="578"/>
      <c r="K27" s="578"/>
      <c r="L27" s="578"/>
      <c r="M27" s="453" t="s">
        <v>192</v>
      </c>
      <c r="N27" s="454"/>
      <c r="O27" s="681"/>
      <c r="P27" s="681"/>
      <c r="Q27" s="681"/>
      <c r="R27" s="681"/>
      <c r="S27" s="681"/>
      <c r="T27" s="681"/>
      <c r="U27" s="681"/>
      <c r="V27" s="681"/>
      <c r="W27" s="681"/>
      <c r="X27" s="681"/>
      <c r="Y27" s="681"/>
      <c r="Z27" s="681"/>
      <c r="AA27" s="681"/>
      <c r="AB27" s="681"/>
      <c r="AC27" s="681"/>
      <c r="AD27" s="681"/>
      <c r="AE27" s="725"/>
    </row>
    <row r="28" spans="1:31" ht="15" customHeight="1">
      <c r="A28" s="747" t="s">
        <v>208</v>
      </c>
      <c r="B28" s="632" t="s">
        <v>209</v>
      </c>
      <c r="C28" s="587"/>
      <c r="D28" s="587"/>
      <c r="E28" s="587"/>
      <c r="F28" s="630"/>
      <c r="G28" s="749">
        <f>'交付申請書別紙１⑤　７事業の経費明細'!B13</f>
        <v>0</v>
      </c>
      <c r="H28" s="577"/>
      <c r="I28" s="577"/>
      <c r="J28" s="577"/>
      <c r="K28" s="577"/>
      <c r="L28" s="577"/>
      <c r="M28" s="577"/>
      <c r="N28" s="676"/>
      <c r="O28" s="681"/>
      <c r="P28" s="681"/>
      <c r="Q28" s="681"/>
      <c r="R28" s="681"/>
      <c r="S28" s="681"/>
      <c r="T28" s="681"/>
      <c r="U28" s="681"/>
      <c r="V28" s="681"/>
      <c r="W28" s="681"/>
      <c r="X28" s="681"/>
      <c r="Y28" s="681"/>
      <c r="Z28" s="681"/>
      <c r="AA28" s="681"/>
      <c r="AB28" s="681"/>
      <c r="AC28" s="681"/>
      <c r="AD28" s="681"/>
      <c r="AE28" s="725"/>
    </row>
    <row r="29" spans="1:31" ht="15" customHeight="1">
      <c r="A29" s="747"/>
      <c r="B29" s="632"/>
      <c r="C29" s="587"/>
      <c r="D29" s="587"/>
      <c r="E29" s="587"/>
      <c r="F29" s="630"/>
      <c r="G29" s="750" t="s">
        <v>197</v>
      </c>
      <c r="H29" s="751"/>
      <c r="I29" s="746">
        <f>'交付申請書別紙１⑤　７事業の経費明細'!C13</f>
        <v>0</v>
      </c>
      <c r="J29" s="578"/>
      <c r="K29" s="578"/>
      <c r="L29" s="578"/>
      <c r="M29" s="453" t="s">
        <v>192</v>
      </c>
      <c r="N29" s="454"/>
      <c r="O29" s="681"/>
      <c r="P29" s="681"/>
      <c r="Q29" s="681"/>
      <c r="R29" s="681"/>
      <c r="S29" s="681"/>
      <c r="T29" s="681"/>
      <c r="U29" s="681"/>
      <c r="V29" s="681"/>
      <c r="W29" s="681"/>
      <c r="X29" s="681"/>
      <c r="Y29" s="681"/>
      <c r="Z29" s="681"/>
      <c r="AA29" s="681"/>
      <c r="AB29" s="681"/>
      <c r="AC29" s="681"/>
      <c r="AD29" s="681"/>
      <c r="AE29" s="725"/>
    </row>
    <row r="30" spans="1:31" ht="15" customHeight="1">
      <c r="A30" s="747" t="s">
        <v>210</v>
      </c>
      <c r="B30" s="632" t="s">
        <v>211</v>
      </c>
      <c r="C30" s="587"/>
      <c r="D30" s="587"/>
      <c r="E30" s="587"/>
      <c r="F30" s="630"/>
      <c r="G30" s="749">
        <f>'交付申請書別紙１⑤　７事業の経費明細'!B14</f>
        <v>0</v>
      </c>
      <c r="H30" s="577"/>
      <c r="I30" s="577"/>
      <c r="J30" s="577"/>
      <c r="K30" s="577"/>
      <c r="L30" s="577"/>
      <c r="M30" s="577"/>
      <c r="N30" s="676"/>
      <c r="O30" s="681"/>
      <c r="P30" s="681"/>
      <c r="Q30" s="681"/>
      <c r="R30" s="681"/>
      <c r="S30" s="681"/>
      <c r="T30" s="681"/>
      <c r="U30" s="681"/>
      <c r="V30" s="681"/>
      <c r="W30" s="681"/>
      <c r="X30" s="681"/>
      <c r="Y30" s="681"/>
      <c r="Z30" s="681"/>
      <c r="AA30" s="681"/>
      <c r="AB30" s="681"/>
      <c r="AC30" s="681"/>
      <c r="AD30" s="681"/>
      <c r="AE30" s="725"/>
    </row>
    <row r="31" spans="1:31" ht="15" customHeight="1">
      <c r="A31" s="747"/>
      <c r="B31" s="632"/>
      <c r="C31" s="587"/>
      <c r="D31" s="587"/>
      <c r="E31" s="587"/>
      <c r="F31" s="630"/>
      <c r="G31" s="750" t="s">
        <v>197</v>
      </c>
      <c r="H31" s="751"/>
      <c r="I31" s="746">
        <f>'交付申請書別紙１⑤　７事業の経費明細'!C14</f>
        <v>0</v>
      </c>
      <c r="J31" s="578"/>
      <c r="K31" s="578"/>
      <c r="L31" s="578"/>
      <c r="M31" s="453" t="s">
        <v>192</v>
      </c>
      <c r="N31" s="454"/>
      <c r="O31" s="681"/>
      <c r="P31" s="681"/>
      <c r="Q31" s="681"/>
      <c r="R31" s="681"/>
      <c r="S31" s="681"/>
      <c r="T31" s="681"/>
      <c r="U31" s="681"/>
      <c r="V31" s="681"/>
      <c r="W31" s="681"/>
      <c r="X31" s="681"/>
      <c r="Y31" s="681"/>
      <c r="Z31" s="681"/>
      <c r="AA31" s="681"/>
      <c r="AB31" s="681"/>
      <c r="AC31" s="681"/>
      <c r="AD31" s="681"/>
      <c r="AE31" s="725"/>
    </row>
    <row r="32" spans="1:31" ht="15" customHeight="1">
      <c r="A32" s="747" t="s">
        <v>212</v>
      </c>
      <c r="B32" s="632" t="s">
        <v>213</v>
      </c>
      <c r="C32" s="587"/>
      <c r="D32" s="587"/>
      <c r="E32" s="587"/>
      <c r="F32" s="630"/>
      <c r="G32" s="749">
        <f>'交付申請書別紙１⑤　７事業の経費明細'!B15</f>
        <v>0</v>
      </c>
      <c r="H32" s="577"/>
      <c r="I32" s="577"/>
      <c r="J32" s="577"/>
      <c r="K32" s="577"/>
      <c r="L32" s="577"/>
      <c r="M32" s="577"/>
      <c r="N32" s="676"/>
      <c r="O32" s="681"/>
      <c r="P32" s="681"/>
      <c r="Q32" s="681"/>
      <c r="R32" s="681"/>
      <c r="S32" s="681"/>
      <c r="T32" s="681"/>
      <c r="U32" s="681"/>
      <c r="V32" s="681"/>
      <c r="W32" s="681"/>
      <c r="X32" s="681"/>
      <c r="Y32" s="681"/>
      <c r="Z32" s="681"/>
      <c r="AA32" s="681"/>
      <c r="AB32" s="681"/>
      <c r="AC32" s="681"/>
      <c r="AD32" s="681"/>
      <c r="AE32" s="725"/>
    </row>
    <row r="33" spans="1:31" ht="15" customHeight="1">
      <c r="A33" s="747"/>
      <c r="B33" s="632"/>
      <c r="C33" s="587"/>
      <c r="D33" s="587"/>
      <c r="E33" s="587"/>
      <c r="F33" s="630"/>
      <c r="G33" s="750" t="s">
        <v>197</v>
      </c>
      <c r="H33" s="751"/>
      <c r="I33" s="746">
        <f>'交付申請書別紙１⑤　７事業の経費明細'!C15</f>
        <v>0</v>
      </c>
      <c r="J33" s="578"/>
      <c r="K33" s="578"/>
      <c r="L33" s="578"/>
      <c r="M33" s="453" t="s">
        <v>192</v>
      </c>
      <c r="N33" s="454"/>
      <c r="O33" s="681"/>
      <c r="P33" s="681"/>
      <c r="Q33" s="681"/>
      <c r="R33" s="681"/>
      <c r="S33" s="681"/>
      <c r="T33" s="681"/>
      <c r="U33" s="681"/>
      <c r="V33" s="681"/>
      <c r="W33" s="681"/>
      <c r="X33" s="681"/>
      <c r="Y33" s="681"/>
      <c r="Z33" s="681"/>
      <c r="AA33" s="681"/>
      <c r="AB33" s="681"/>
      <c r="AC33" s="681"/>
      <c r="AD33" s="681"/>
      <c r="AE33" s="725"/>
    </row>
    <row r="34" spans="1:31" ht="15" customHeight="1">
      <c r="A34" s="747" t="s">
        <v>214</v>
      </c>
      <c r="B34" s="632" t="s">
        <v>215</v>
      </c>
      <c r="C34" s="587"/>
      <c r="D34" s="587"/>
      <c r="E34" s="587"/>
      <c r="F34" s="630"/>
      <c r="G34" s="749">
        <f>'交付申請書別紙１⑤　７事業の経費明細'!B16</f>
        <v>0</v>
      </c>
      <c r="H34" s="577"/>
      <c r="I34" s="577"/>
      <c r="J34" s="577"/>
      <c r="K34" s="577"/>
      <c r="L34" s="577"/>
      <c r="M34" s="577"/>
      <c r="N34" s="676"/>
      <c r="O34" s="681"/>
      <c r="P34" s="681"/>
      <c r="Q34" s="681"/>
      <c r="R34" s="681"/>
      <c r="S34" s="681"/>
      <c r="T34" s="681"/>
      <c r="U34" s="681"/>
      <c r="V34" s="681"/>
      <c r="W34" s="681"/>
      <c r="X34" s="681"/>
      <c r="Y34" s="681"/>
      <c r="Z34" s="681"/>
      <c r="AA34" s="681"/>
      <c r="AB34" s="681"/>
      <c r="AC34" s="681"/>
      <c r="AD34" s="681"/>
      <c r="AE34" s="725"/>
    </row>
    <row r="35" spans="1:31" ht="15" customHeight="1" thickBot="1">
      <c r="A35" s="748"/>
      <c r="B35" s="676"/>
      <c r="C35" s="677"/>
      <c r="D35" s="677"/>
      <c r="E35" s="677"/>
      <c r="F35" s="675"/>
      <c r="G35" s="727" t="s">
        <v>197</v>
      </c>
      <c r="H35" s="728"/>
      <c r="I35" s="729">
        <f>'交付申請書別紙１⑤　７事業の経費明細'!C16</f>
        <v>0</v>
      </c>
      <c r="J35" s="614"/>
      <c r="K35" s="614"/>
      <c r="L35" s="614"/>
      <c r="M35" s="224" t="s">
        <v>192</v>
      </c>
      <c r="N35" s="730"/>
      <c r="O35" s="682"/>
      <c r="P35" s="682"/>
      <c r="Q35" s="682"/>
      <c r="R35" s="682"/>
      <c r="S35" s="682"/>
      <c r="T35" s="682"/>
      <c r="U35" s="682"/>
      <c r="V35" s="682"/>
      <c r="W35" s="682"/>
      <c r="X35" s="682"/>
      <c r="Y35" s="682"/>
      <c r="Z35" s="682"/>
      <c r="AA35" s="682"/>
      <c r="AB35" s="682"/>
      <c r="AC35" s="682"/>
      <c r="AD35" s="682"/>
      <c r="AE35" s="726"/>
    </row>
    <row r="36" spans="1:31" ht="15" customHeight="1" thickTop="1">
      <c r="A36" s="731" t="s">
        <v>216</v>
      </c>
      <c r="B36" s="586"/>
      <c r="C36" s="586"/>
      <c r="D36" s="586"/>
      <c r="E36" s="586"/>
      <c r="F36" s="732"/>
      <c r="G36" s="736">
        <f>G12+G14+G16+G18+G20+G22+G24+G26+G28+G30+G32+G34</f>
        <v>0</v>
      </c>
      <c r="H36" s="737"/>
      <c r="I36" s="737"/>
      <c r="J36" s="737"/>
      <c r="K36" s="737"/>
      <c r="L36" s="737"/>
      <c r="M36" s="737"/>
      <c r="N36" s="738"/>
      <c r="O36" s="671">
        <f>SUM(O12:V35)</f>
        <v>0</v>
      </c>
      <c r="P36" s="671"/>
      <c r="Q36" s="671"/>
      <c r="R36" s="671"/>
      <c r="S36" s="671"/>
      <c r="T36" s="671"/>
      <c r="U36" s="671"/>
      <c r="V36" s="671"/>
      <c r="W36" s="671">
        <f>SUM(W12:AE35)</f>
        <v>0</v>
      </c>
      <c r="X36" s="671"/>
      <c r="Y36" s="671"/>
      <c r="Z36" s="671"/>
      <c r="AA36" s="671"/>
      <c r="AB36" s="671"/>
      <c r="AC36" s="671"/>
      <c r="AD36" s="671"/>
      <c r="AE36" s="740"/>
    </row>
    <row r="37" spans="1:31" ht="15" customHeight="1" thickBot="1">
      <c r="A37" s="733"/>
      <c r="B37" s="734"/>
      <c r="C37" s="734"/>
      <c r="D37" s="734"/>
      <c r="E37" s="734"/>
      <c r="F37" s="735"/>
      <c r="G37" s="742" t="s">
        <v>197</v>
      </c>
      <c r="H37" s="743"/>
      <c r="I37" s="744">
        <f>I13+I15+I17+I19+I21+I23+I25+I27+I29+I31+I33+I35</f>
        <v>0</v>
      </c>
      <c r="J37" s="745"/>
      <c r="K37" s="745"/>
      <c r="L37" s="745"/>
      <c r="M37" s="722" t="s">
        <v>192</v>
      </c>
      <c r="N37" s="723"/>
      <c r="O37" s="739"/>
      <c r="P37" s="739"/>
      <c r="Q37" s="739"/>
      <c r="R37" s="739"/>
      <c r="S37" s="739"/>
      <c r="T37" s="739"/>
      <c r="U37" s="739"/>
      <c r="V37" s="739"/>
      <c r="W37" s="739"/>
      <c r="X37" s="739"/>
      <c r="Y37" s="739"/>
      <c r="Z37" s="739"/>
      <c r="AA37" s="739"/>
      <c r="AB37" s="739"/>
      <c r="AC37" s="739"/>
      <c r="AD37" s="739"/>
      <c r="AE37" s="741"/>
    </row>
    <row r="38" spans="1:31" ht="15" customHeight="1">
      <c r="A38" s="724" t="s">
        <v>217</v>
      </c>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row>
    <row r="39" spans="1:31" ht="15" customHeight="1">
      <c r="A39" s="667" t="s">
        <v>374</v>
      </c>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row>
    <row r="40" spans="1:31" ht="15" customHeight="1">
      <c r="A40" s="667"/>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67" t="s">
        <v>444</v>
      </c>
      <c r="B42" s="667"/>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row>
    <row r="43" spans="1:31" ht="15" customHeight="1">
      <c r="A43" s="667"/>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row>
    <row r="44" spans="1:31" ht="15" customHeight="1">
      <c r="A44" s="667" t="s">
        <v>219</v>
      </c>
      <c r="B44" s="66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row>
    <row r="45" spans="1:31" ht="15" customHeight="1">
      <c r="A45" s="667"/>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row>
    <row r="46" spans="1:31" ht="15" customHeight="1"/>
    <row r="47" spans="1:31" ht="15" customHeight="1"/>
    <row r="48" spans="1:31" ht="16.149999999999999" customHeight="1"/>
    <row r="49" ht="16.149999999999999" customHeight="1"/>
    <row r="50" ht="16.149999999999999" customHeight="1"/>
  </sheetData>
  <mergeCells count="143">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activeCell="K21" sqref="K21:N21"/>
    </sheetView>
  </sheetViews>
  <sheetFormatPr defaultColWidth="8.75" defaultRowHeight="12"/>
  <cols>
    <col min="1" max="7" width="2.375" style="5" customWidth="1"/>
    <col min="8" max="55" width="2.625" style="5" customWidth="1"/>
    <col min="56" max="16384" width="8.75" style="5"/>
  </cols>
  <sheetData>
    <row r="1" spans="1:31" ht="16.5" customHeight="1">
      <c r="A1" s="777" t="s">
        <v>220</v>
      </c>
      <c r="B1" s="778"/>
      <c r="C1" s="778"/>
      <c r="D1" s="778"/>
      <c r="E1" s="778"/>
      <c r="F1" s="778"/>
      <c r="G1" s="779"/>
      <c r="H1" s="785" t="s">
        <v>221</v>
      </c>
      <c r="I1" s="785"/>
      <c r="J1" s="785"/>
      <c r="K1" s="785"/>
      <c r="L1" s="785"/>
      <c r="M1" s="785"/>
      <c r="N1" s="785"/>
      <c r="O1" s="785"/>
      <c r="P1" s="785"/>
      <c r="Q1" s="785"/>
      <c r="R1" s="785"/>
      <c r="S1" s="785"/>
      <c r="T1" s="785"/>
      <c r="U1" s="785"/>
      <c r="V1" s="785"/>
      <c r="W1" s="785"/>
      <c r="X1" s="785"/>
      <c r="Y1" s="785"/>
      <c r="Z1" s="785"/>
      <c r="AA1" s="785"/>
      <c r="AB1" s="785"/>
      <c r="AC1" s="785"/>
      <c r="AD1" s="785"/>
      <c r="AE1" s="786"/>
    </row>
    <row r="2" spans="1:31" ht="16.5" customHeight="1">
      <c r="A2" s="780"/>
      <c r="B2" s="721"/>
      <c r="C2" s="721"/>
      <c r="D2" s="721"/>
      <c r="E2" s="721"/>
      <c r="F2" s="721"/>
      <c r="G2" s="781"/>
      <c r="H2" s="787"/>
      <c r="I2" s="787"/>
      <c r="J2" s="787"/>
      <c r="K2" s="787"/>
      <c r="L2" s="787"/>
      <c r="M2" s="787"/>
      <c r="N2" s="787"/>
      <c r="O2" s="787"/>
      <c r="P2" s="787"/>
      <c r="Q2" s="787"/>
      <c r="R2" s="787"/>
      <c r="S2" s="787"/>
      <c r="T2" s="787"/>
      <c r="U2" s="787"/>
      <c r="V2" s="787"/>
      <c r="W2" s="787"/>
      <c r="X2" s="787"/>
      <c r="Y2" s="787"/>
      <c r="Z2" s="787"/>
      <c r="AA2" s="787"/>
      <c r="AB2" s="787"/>
      <c r="AC2" s="787"/>
      <c r="AD2" s="787"/>
      <c r="AE2" s="788"/>
    </row>
    <row r="3" spans="1:31" ht="16.5" customHeight="1">
      <c r="A3" s="780"/>
      <c r="B3" s="721"/>
      <c r="C3" s="721"/>
      <c r="D3" s="721"/>
      <c r="E3" s="721"/>
      <c r="F3" s="721"/>
      <c r="G3" s="781"/>
      <c r="H3" s="787"/>
      <c r="I3" s="787"/>
      <c r="J3" s="787"/>
      <c r="K3" s="787"/>
      <c r="L3" s="787"/>
      <c r="M3" s="787"/>
      <c r="N3" s="787"/>
      <c r="O3" s="787"/>
      <c r="P3" s="787"/>
      <c r="Q3" s="787"/>
      <c r="R3" s="787"/>
      <c r="S3" s="787"/>
      <c r="T3" s="787"/>
      <c r="U3" s="787"/>
      <c r="V3" s="787"/>
      <c r="W3" s="787"/>
      <c r="X3" s="787"/>
      <c r="Y3" s="787"/>
      <c r="Z3" s="787"/>
      <c r="AA3" s="787"/>
      <c r="AB3" s="787"/>
      <c r="AC3" s="787"/>
      <c r="AD3" s="787"/>
      <c r="AE3" s="788"/>
    </row>
    <row r="4" spans="1:31" ht="16.5" customHeight="1">
      <c r="A4" s="780"/>
      <c r="B4" s="721"/>
      <c r="C4" s="721"/>
      <c r="D4" s="721"/>
      <c r="E4" s="721"/>
      <c r="F4" s="721"/>
      <c r="G4" s="781"/>
      <c r="H4" s="787"/>
      <c r="I4" s="787"/>
      <c r="J4" s="787"/>
      <c r="K4" s="787"/>
      <c r="L4" s="787"/>
      <c r="M4" s="787"/>
      <c r="N4" s="787"/>
      <c r="O4" s="787"/>
      <c r="P4" s="787"/>
      <c r="Q4" s="787"/>
      <c r="R4" s="787"/>
      <c r="S4" s="787"/>
      <c r="T4" s="787"/>
      <c r="U4" s="787"/>
      <c r="V4" s="787"/>
      <c r="W4" s="787"/>
      <c r="X4" s="787"/>
      <c r="Y4" s="787"/>
      <c r="Z4" s="787"/>
      <c r="AA4" s="787"/>
      <c r="AB4" s="787"/>
      <c r="AC4" s="787"/>
      <c r="AD4" s="787"/>
      <c r="AE4" s="788"/>
    </row>
    <row r="5" spans="1:31" ht="16.5" customHeight="1">
      <c r="A5" s="780"/>
      <c r="B5" s="721"/>
      <c r="C5" s="721"/>
      <c r="D5" s="721"/>
      <c r="E5" s="721"/>
      <c r="F5" s="721"/>
      <c r="G5" s="781"/>
      <c r="H5" s="787"/>
      <c r="I5" s="787"/>
      <c r="J5" s="787"/>
      <c r="K5" s="787"/>
      <c r="L5" s="787"/>
      <c r="M5" s="787"/>
      <c r="N5" s="787"/>
      <c r="O5" s="787"/>
      <c r="P5" s="787"/>
      <c r="Q5" s="787"/>
      <c r="R5" s="787"/>
      <c r="S5" s="787"/>
      <c r="T5" s="787"/>
      <c r="U5" s="787"/>
      <c r="V5" s="787"/>
      <c r="W5" s="787"/>
      <c r="X5" s="787"/>
      <c r="Y5" s="787"/>
      <c r="Z5" s="787"/>
      <c r="AA5" s="787"/>
      <c r="AB5" s="787"/>
      <c r="AC5" s="787"/>
      <c r="AD5" s="787"/>
      <c r="AE5" s="788"/>
    </row>
    <row r="6" spans="1:31" ht="16.5" customHeight="1">
      <c r="A6" s="780"/>
      <c r="B6" s="721"/>
      <c r="C6" s="721"/>
      <c r="D6" s="721"/>
      <c r="E6" s="721"/>
      <c r="F6" s="721"/>
      <c r="G6" s="781"/>
      <c r="H6" s="787"/>
      <c r="I6" s="787"/>
      <c r="J6" s="787"/>
      <c r="K6" s="787"/>
      <c r="L6" s="787"/>
      <c r="M6" s="787"/>
      <c r="N6" s="787"/>
      <c r="O6" s="787"/>
      <c r="P6" s="787"/>
      <c r="Q6" s="787"/>
      <c r="R6" s="787"/>
      <c r="S6" s="787"/>
      <c r="T6" s="787"/>
      <c r="U6" s="787"/>
      <c r="V6" s="787"/>
      <c r="W6" s="787"/>
      <c r="X6" s="787"/>
      <c r="Y6" s="787"/>
      <c r="Z6" s="787"/>
      <c r="AA6" s="787"/>
      <c r="AB6" s="787"/>
      <c r="AC6" s="787"/>
      <c r="AD6" s="787"/>
      <c r="AE6" s="788"/>
    </row>
    <row r="7" spans="1:31" ht="16.5" customHeight="1">
      <c r="A7" s="780"/>
      <c r="B7" s="721"/>
      <c r="C7" s="721"/>
      <c r="D7" s="721"/>
      <c r="E7" s="721"/>
      <c r="F7" s="721"/>
      <c r="G7" s="781"/>
      <c r="H7" s="787"/>
      <c r="I7" s="787"/>
      <c r="J7" s="787"/>
      <c r="K7" s="787"/>
      <c r="L7" s="787"/>
      <c r="M7" s="787"/>
      <c r="N7" s="787"/>
      <c r="O7" s="787"/>
      <c r="P7" s="787"/>
      <c r="Q7" s="787"/>
      <c r="R7" s="787"/>
      <c r="S7" s="787"/>
      <c r="T7" s="787"/>
      <c r="U7" s="787"/>
      <c r="V7" s="787"/>
      <c r="W7" s="787"/>
      <c r="X7" s="787"/>
      <c r="Y7" s="787"/>
      <c r="Z7" s="787"/>
      <c r="AA7" s="787"/>
      <c r="AB7" s="787"/>
      <c r="AC7" s="787"/>
      <c r="AD7" s="787"/>
      <c r="AE7" s="788"/>
    </row>
    <row r="8" spans="1:31" ht="16.5" customHeight="1">
      <c r="A8" s="780"/>
      <c r="B8" s="721"/>
      <c r="C8" s="721"/>
      <c r="D8" s="721"/>
      <c r="E8" s="721"/>
      <c r="F8" s="721"/>
      <c r="G8" s="781"/>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1:31" ht="16.5" customHeight="1">
      <c r="A9" s="780"/>
      <c r="B9" s="721"/>
      <c r="C9" s="721"/>
      <c r="D9" s="721"/>
      <c r="E9" s="721"/>
      <c r="F9" s="721"/>
      <c r="G9" s="781"/>
      <c r="H9" s="787"/>
      <c r="I9" s="787"/>
      <c r="J9" s="787"/>
      <c r="K9" s="787"/>
      <c r="L9" s="787"/>
      <c r="M9" s="787"/>
      <c r="N9" s="787"/>
      <c r="O9" s="787"/>
      <c r="P9" s="787"/>
      <c r="Q9" s="787"/>
      <c r="R9" s="787"/>
      <c r="S9" s="787"/>
      <c r="T9" s="787"/>
      <c r="U9" s="787"/>
      <c r="V9" s="787"/>
      <c r="W9" s="787"/>
      <c r="X9" s="787"/>
      <c r="Y9" s="787"/>
      <c r="Z9" s="787"/>
      <c r="AA9" s="787"/>
      <c r="AB9" s="787"/>
      <c r="AC9" s="787"/>
      <c r="AD9" s="787"/>
      <c r="AE9" s="788"/>
    </row>
    <row r="10" spans="1:31" ht="16.5" customHeight="1">
      <c r="A10" s="780"/>
      <c r="B10" s="721"/>
      <c r="C10" s="721"/>
      <c r="D10" s="721"/>
      <c r="E10" s="721"/>
      <c r="F10" s="721"/>
      <c r="G10" s="781"/>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8"/>
    </row>
    <row r="11" spans="1:31" ht="16.5" customHeight="1">
      <c r="A11" s="780"/>
      <c r="B11" s="721"/>
      <c r="C11" s="721"/>
      <c r="D11" s="721"/>
      <c r="E11" s="721"/>
      <c r="F11" s="721"/>
      <c r="G11" s="781"/>
      <c r="H11" s="789" t="s">
        <v>222</v>
      </c>
      <c r="I11" s="789"/>
      <c r="J11" s="789"/>
      <c r="K11" s="789"/>
      <c r="L11" s="789"/>
      <c r="M11" s="789"/>
      <c r="N11" s="789"/>
      <c r="O11" s="789"/>
      <c r="P11" s="789"/>
      <c r="Q11" s="789"/>
      <c r="R11" s="789"/>
      <c r="S11" s="789"/>
      <c r="T11" s="789"/>
      <c r="U11" s="789"/>
      <c r="V11" s="789"/>
      <c r="W11" s="789"/>
      <c r="X11" s="789"/>
      <c r="Y11" s="789"/>
      <c r="Z11" s="789"/>
      <c r="AA11" s="789"/>
      <c r="AB11" s="789"/>
      <c r="AC11" s="789"/>
      <c r="AD11" s="789"/>
      <c r="AE11" s="790"/>
    </row>
    <row r="12" spans="1:31" ht="16.5" customHeight="1">
      <c r="A12" s="780"/>
      <c r="B12" s="721"/>
      <c r="C12" s="721"/>
      <c r="D12" s="721"/>
      <c r="E12" s="721"/>
      <c r="F12" s="721"/>
      <c r="G12" s="781"/>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8"/>
    </row>
    <row r="13" spans="1:31" ht="16.5" customHeight="1">
      <c r="A13" s="780"/>
      <c r="B13" s="721"/>
      <c r="C13" s="721"/>
      <c r="D13" s="721"/>
      <c r="E13" s="721"/>
      <c r="F13" s="721"/>
      <c r="G13" s="781"/>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8"/>
    </row>
    <row r="14" spans="1:31" ht="16.5" customHeight="1">
      <c r="A14" s="780"/>
      <c r="B14" s="721"/>
      <c r="C14" s="721"/>
      <c r="D14" s="721"/>
      <c r="E14" s="721"/>
      <c r="F14" s="721"/>
      <c r="G14" s="781"/>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8"/>
    </row>
    <row r="15" spans="1:31" ht="16.5" customHeight="1">
      <c r="A15" s="780"/>
      <c r="B15" s="721"/>
      <c r="C15" s="721"/>
      <c r="D15" s="721"/>
      <c r="E15" s="721"/>
      <c r="F15" s="721"/>
      <c r="G15" s="781"/>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8"/>
    </row>
    <row r="16" spans="1:31" ht="16.5" customHeight="1">
      <c r="A16" s="780"/>
      <c r="B16" s="721"/>
      <c r="C16" s="721"/>
      <c r="D16" s="721"/>
      <c r="E16" s="721"/>
      <c r="F16" s="721"/>
      <c r="G16" s="781"/>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8"/>
    </row>
    <row r="17" spans="1:31" ht="16.5" customHeight="1">
      <c r="A17" s="780"/>
      <c r="B17" s="721"/>
      <c r="C17" s="721"/>
      <c r="D17" s="721"/>
      <c r="E17" s="721"/>
      <c r="F17" s="721"/>
      <c r="G17" s="781"/>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8"/>
    </row>
    <row r="18" spans="1:31" ht="16.5" customHeight="1">
      <c r="A18" s="780"/>
      <c r="B18" s="721"/>
      <c r="C18" s="721"/>
      <c r="D18" s="721"/>
      <c r="E18" s="721"/>
      <c r="F18" s="721"/>
      <c r="G18" s="781"/>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8"/>
    </row>
    <row r="19" spans="1:31" ht="16.5" customHeight="1">
      <c r="A19" s="780"/>
      <c r="B19" s="721"/>
      <c r="C19" s="721"/>
      <c r="D19" s="721"/>
      <c r="E19" s="721"/>
      <c r="F19" s="721"/>
      <c r="G19" s="781"/>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8"/>
    </row>
    <row r="20" spans="1:31" ht="16.5" customHeight="1">
      <c r="A20" s="780"/>
      <c r="B20" s="721"/>
      <c r="C20" s="721"/>
      <c r="D20" s="721"/>
      <c r="E20" s="721"/>
      <c r="F20" s="721"/>
      <c r="G20" s="781"/>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8"/>
    </row>
    <row r="21" spans="1:31" ht="16.5" customHeight="1">
      <c r="A21" s="780"/>
      <c r="B21" s="721"/>
      <c r="C21" s="721"/>
      <c r="D21" s="721"/>
      <c r="E21" s="721"/>
      <c r="F21" s="721"/>
      <c r="G21" s="781"/>
      <c r="H21" s="789" t="s">
        <v>223</v>
      </c>
      <c r="I21" s="789"/>
      <c r="J21" s="789"/>
      <c r="K21" s="789"/>
      <c r="L21" s="789"/>
      <c r="M21" s="789"/>
      <c r="N21" s="789"/>
      <c r="O21" s="789"/>
      <c r="P21" s="789"/>
      <c r="Q21" s="789"/>
      <c r="R21" s="789"/>
      <c r="S21" s="789"/>
      <c r="T21" s="789"/>
      <c r="U21" s="789"/>
      <c r="V21" s="789"/>
      <c r="W21" s="789"/>
      <c r="X21" s="789"/>
      <c r="Y21" s="789"/>
      <c r="Z21" s="789"/>
      <c r="AA21" s="789"/>
      <c r="AB21" s="789"/>
      <c r="AC21" s="789"/>
      <c r="AD21" s="789"/>
      <c r="AE21" s="790"/>
    </row>
    <row r="22" spans="1:31" ht="16.5" customHeight="1">
      <c r="A22" s="780"/>
      <c r="B22" s="721"/>
      <c r="C22" s="721"/>
      <c r="D22" s="721"/>
      <c r="E22" s="721"/>
      <c r="F22" s="721"/>
      <c r="G22" s="781"/>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8"/>
    </row>
    <row r="23" spans="1:31" ht="16.5" customHeight="1">
      <c r="A23" s="780"/>
      <c r="B23" s="721"/>
      <c r="C23" s="721"/>
      <c r="D23" s="721"/>
      <c r="E23" s="721"/>
      <c r="F23" s="721"/>
      <c r="G23" s="781"/>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8"/>
    </row>
    <row r="24" spans="1:31" ht="16.5" customHeight="1">
      <c r="A24" s="780"/>
      <c r="B24" s="721"/>
      <c r="C24" s="721"/>
      <c r="D24" s="721"/>
      <c r="E24" s="721"/>
      <c r="F24" s="721"/>
      <c r="G24" s="781"/>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8"/>
    </row>
    <row r="25" spans="1:31" ht="16.5" customHeight="1">
      <c r="A25" s="780"/>
      <c r="B25" s="721"/>
      <c r="C25" s="721"/>
      <c r="D25" s="721"/>
      <c r="E25" s="721"/>
      <c r="F25" s="721"/>
      <c r="G25" s="781"/>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8"/>
    </row>
    <row r="26" spans="1:31" ht="16.5" customHeight="1">
      <c r="A26" s="780"/>
      <c r="B26" s="721"/>
      <c r="C26" s="721"/>
      <c r="D26" s="721"/>
      <c r="E26" s="721"/>
      <c r="F26" s="721"/>
      <c r="G26" s="781"/>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8"/>
    </row>
    <row r="27" spans="1:31" ht="16.5" customHeight="1">
      <c r="A27" s="780"/>
      <c r="B27" s="721"/>
      <c r="C27" s="721"/>
      <c r="D27" s="721"/>
      <c r="E27" s="721"/>
      <c r="F27" s="721"/>
      <c r="G27" s="781"/>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8"/>
    </row>
    <row r="28" spans="1:31" ht="16.5" customHeight="1">
      <c r="A28" s="780"/>
      <c r="B28" s="721"/>
      <c r="C28" s="721"/>
      <c r="D28" s="721"/>
      <c r="E28" s="721"/>
      <c r="F28" s="721"/>
      <c r="G28" s="781"/>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8"/>
    </row>
    <row r="29" spans="1:31" ht="16.5" customHeight="1">
      <c r="A29" s="780"/>
      <c r="B29" s="721"/>
      <c r="C29" s="721"/>
      <c r="D29" s="721"/>
      <c r="E29" s="721"/>
      <c r="F29" s="721"/>
      <c r="G29" s="781"/>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8"/>
    </row>
    <row r="30" spans="1:31" ht="16.5" customHeight="1" thickBot="1">
      <c r="A30" s="782"/>
      <c r="B30" s="783"/>
      <c r="C30" s="783"/>
      <c r="D30" s="783"/>
      <c r="E30" s="783"/>
      <c r="F30" s="783"/>
      <c r="G30" s="784"/>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2"/>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85"/>
  <sheetViews>
    <sheetView topLeftCell="A78" zoomScaleNormal="100" workbookViewId="0">
      <selection activeCell="K21" sqref="K21:N21"/>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699" t="s">
        <v>225</v>
      </c>
      <c r="B1" s="699"/>
      <c r="C1" s="699"/>
      <c r="D1" s="699"/>
      <c r="E1" s="699"/>
      <c r="F1" s="699"/>
      <c r="G1" s="699"/>
      <c r="H1" s="699"/>
      <c r="I1" s="699"/>
      <c r="J1" s="699"/>
      <c r="K1" s="699"/>
    </row>
    <row r="2" spans="1:17" ht="16.5" customHeight="1">
      <c r="A2" s="700"/>
      <c r="B2" s="700"/>
      <c r="C2" s="58"/>
      <c r="D2" s="59"/>
      <c r="E2" s="59"/>
      <c r="F2" s="59"/>
      <c r="G2" s="59"/>
      <c r="H2" s="60" t="s">
        <v>226</v>
      </c>
      <c r="I2" s="797" t="str">
        <f>'遂行状況報告書　様式１２号'!J9</f>
        <v/>
      </c>
      <c r="J2" s="797"/>
      <c r="K2" s="797"/>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01" t="s">
        <v>236</v>
      </c>
      <c r="C5" s="71">
        <v>1</v>
      </c>
      <c r="D5" s="72"/>
      <c r="E5" s="72"/>
      <c r="F5" s="153"/>
      <c r="G5" s="153"/>
      <c r="H5" s="73"/>
      <c r="I5" s="72"/>
      <c r="J5" s="74"/>
      <c r="K5" s="72"/>
      <c r="L5" s="694" t="s">
        <v>237</v>
      </c>
      <c r="M5" s="75"/>
      <c r="N5" s="75"/>
      <c r="O5" s="75"/>
      <c r="P5" s="75"/>
      <c r="Q5" s="75"/>
    </row>
    <row r="6" spans="1:17" ht="15" customHeight="1">
      <c r="B6" s="702"/>
      <c r="C6" s="71">
        <v>2</v>
      </c>
      <c r="D6" s="72"/>
      <c r="E6" s="72"/>
      <c r="F6" s="153"/>
      <c r="G6" s="153"/>
      <c r="H6" s="73"/>
      <c r="I6" s="72"/>
      <c r="J6" s="74"/>
      <c r="K6" s="72"/>
      <c r="L6" s="695"/>
      <c r="M6" s="75"/>
      <c r="N6" s="75"/>
      <c r="O6" s="75"/>
      <c r="P6" s="75"/>
      <c r="Q6" s="75"/>
    </row>
    <row r="7" spans="1:17" ht="15" customHeight="1">
      <c r="B7" s="702"/>
      <c r="C7" s="71">
        <v>3</v>
      </c>
      <c r="D7" s="72"/>
      <c r="E7" s="72"/>
      <c r="F7" s="153"/>
      <c r="G7" s="153"/>
      <c r="H7" s="73"/>
      <c r="I7" s="72"/>
      <c r="J7" s="74"/>
      <c r="K7" s="72"/>
      <c r="L7" s="695"/>
      <c r="M7" s="75"/>
      <c r="N7" s="75"/>
      <c r="O7" s="75"/>
      <c r="P7" s="75"/>
      <c r="Q7" s="75"/>
    </row>
    <row r="8" spans="1:17" ht="15" customHeight="1">
      <c r="B8" s="71" t="s">
        <v>238</v>
      </c>
      <c r="C8" s="71"/>
      <c r="D8" s="76"/>
      <c r="E8" s="77"/>
      <c r="F8" s="154">
        <f>SUM(F5:F7)</f>
        <v>0</v>
      </c>
      <c r="G8" s="155">
        <f>SUM(G5:G7)</f>
        <v>0</v>
      </c>
      <c r="H8" s="78"/>
      <c r="I8" s="79"/>
      <c r="J8" s="80"/>
      <c r="K8" s="77"/>
      <c r="L8" s="696"/>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794" t="s">
        <v>242</v>
      </c>
      <c r="C11" s="71">
        <v>1</v>
      </c>
      <c r="D11" s="76"/>
      <c r="E11" s="76"/>
      <c r="F11" s="160"/>
      <c r="G11" s="161"/>
      <c r="H11" s="74"/>
      <c r="I11" s="74"/>
      <c r="J11" s="74"/>
      <c r="K11" s="72"/>
      <c r="L11" s="694" t="s">
        <v>243</v>
      </c>
    </row>
    <row r="12" spans="1:17" ht="15" customHeight="1">
      <c r="B12" s="795"/>
      <c r="C12" s="71">
        <v>2</v>
      </c>
      <c r="D12" s="76"/>
      <c r="E12" s="76"/>
      <c r="F12" s="160"/>
      <c r="G12" s="161"/>
      <c r="H12" s="74"/>
      <c r="I12" s="74"/>
      <c r="J12" s="74"/>
      <c r="K12" s="72"/>
      <c r="L12" s="695"/>
    </row>
    <row r="13" spans="1:17" ht="15" customHeight="1">
      <c r="B13" s="796"/>
      <c r="C13" s="71">
        <v>3</v>
      </c>
      <c r="D13" s="76"/>
      <c r="E13" s="76"/>
      <c r="F13" s="160"/>
      <c r="G13" s="161"/>
      <c r="H13" s="74"/>
      <c r="I13" s="74"/>
      <c r="J13" s="74"/>
      <c r="K13" s="72"/>
      <c r="L13" s="695"/>
    </row>
    <row r="14" spans="1:17" ht="15" customHeight="1">
      <c r="B14" s="71" t="s">
        <v>238</v>
      </c>
      <c r="C14" s="71"/>
      <c r="D14" s="76"/>
      <c r="E14" s="77"/>
      <c r="F14" s="155">
        <f>SUM(F11:F13)</f>
        <v>0</v>
      </c>
      <c r="G14" s="162">
        <f>SUM(G11:G13)</f>
        <v>0</v>
      </c>
      <c r="H14" s="69"/>
      <c r="I14" s="69"/>
      <c r="J14" s="69"/>
      <c r="K14" s="77"/>
      <c r="L14" s="696"/>
    </row>
    <row r="15" spans="1:17" ht="15" customHeight="1">
      <c r="A15" s="707"/>
      <c r="F15" s="156"/>
      <c r="G15" s="157"/>
      <c r="L15" s="81"/>
    </row>
    <row r="16" spans="1:17" ht="18" customHeight="1">
      <c r="A16" s="708"/>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08"/>
      <c r="B17" s="691" t="s">
        <v>245</v>
      </c>
      <c r="C17" s="71">
        <v>1</v>
      </c>
      <c r="D17" s="76"/>
      <c r="E17" s="76"/>
      <c r="F17" s="160"/>
      <c r="G17" s="161"/>
      <c r="H17" s="74"/>
      <c r="I17" s="74"/>
      <c r="J17" s="74"/>
      <c r="K17" s="72"/>
      <c r="L17" s="694" t="s">
        <v>246</v>
      </c>
    </row>
    <row r="18" spans="1:12" ht="15" customHeight="1">
      <c r="A18" s="708"/>
      <c r="B18" s="692"/>
      <c r="C18" s="71">
        <v>2</v>
      </c>
      <c r="D18" s="76"/>
      <c r="E18" s="76"/>
      <c r="F18" s="160"/>
      <c r="G18" s="161"/>
      <c r="H18" s="74"/>
      <c r="I18" s="74"/>
      <c r="J18" s="74"/>
      <c r="K18" s="72"/>
      <c r="L18" s="695"/>
    </row>
    <row r="19" spans="1:12" ht="15" customHeight="1">
      <c r="A19" s="708"/>
      <c r="B19" s="692"/>
      <c r="C19" s="71">
        <v>3</v>
      </c>
      <c r="D19" s="76"/>
      <c r="E19" s="76"/>
      <c r="F19" s="160"/>
      <c r="G19" s="161"/>
      <c r="H19" s="74"/>
      <c r="I19" s="74"/>
      <c r="J19" s="74"/>
      <c r="K19" s="72"/>
      <c r="L19" s="695"/>
    </row>
    <row r="20" spans="1:12" ht="15" customHeight="1">
      <c r="A20" s="708"/>
      <c r="B20" s="71" t="s">
        <v>238</v>
      </c>
      <c r="C20" s="71"/>
      <c r="D20" s="76"/>
      <c r="E20" s="77"/>
      <c r="F20" s="155">
        <f>SUM(F17:F19)</f>
        <v>0</v>
      </c>
      <c r="G20" s="162">
        <f>SUM(G17:G19)</f>
        <v>0</v>
      </c>
      <c r="H20" s="69"/>
      <c r="I20" s="69"/>
      <c r="J20" s="69"/>
      <c r="K20" s="77"/>
      <c r="L20" s="696"/>
    </row>
    <row r="21" spans="1:12" ht="15" customHeight="1">
      <c r="A21" s="708"/>
      <c r="B21" s="83"/>
      <c r="C21" s="83"/>
      <c r="D21" s="84"/>
      <c r="E21" s="75"/>
      <c r="F21" s="163"/>
      <c r="G21" s="164"/>
      <c r="H21" s="85"/>
      <c r="I21" s="85"/>
      <c r="J21" s="85"/>
      <c r="K21" s="75"/>
      <c r="L21" s="81"/>
    </row>
    <row r="22" spans="1:12" ht="15" customHeight="1">
      <c r="A22" s="708"/>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08"/>
      <c r="B23" s="709" t="s">
        <v>247</v>
      </c>
      <c r="C23" s="71">
        <v>1</v>
      </c>
      <c r="D23" s="72"/>
      <c r="E23" s="72"/>
      <c r="F23" s="153"/>
      <c r="G23" s="165"/>
      <c r="H23" s="74"/>
      <c r="I23" s="74"/>
      <c r="J23" s="74"/>
      <c r="K23" s="72"/>
      <c r="L23" s="694" t="s">
        <v>248</v>
      </c>
    </row>
    <row r="24" spans="1:12" ht="15" customHeight="1">
      <c r="A24" s="708"/>
      <c r="B24" s="702"/>
      <c r="C24" s="71">
        <v>2</v>
      </c>
      <c r="D24" s="72"/>
      <c r="E24" s="72"/>
      <c r="F24" s="153"/>
      <c r="G24" s="165"/>
      <c r="H24" s="74"/>
      <c r="I24" s="74"/>
      <c r="J24" s="74"/>
      <c r="K24" s="72"/>
      <c r="L24" s="695"/>
    </row>
    <row r="25" spans="1:12" ht="15" customHeight="1">
      <c r="B25" s="702"/>
      <c r="C25" s="71">
        <v>3</v>
      </c>
      <c r="D25" s="72"/>
      <c r="E25" s="72"/>
      <c r="F25" s="153"/>
      <c r="G25" s="165"/>
      <c r="H25" s="74"/>
      <c r="I25" s="74"/>
      <c r="J25" s="74"/>
      <c r="K25" s="72"/>
      <c r="L25" s="695"/>
    </row>
    <row r="26" spans="1:12" ht="15" customHeight="1">
      <c r="B26" s="71" t="s">
        <v>238</v>
      </c>
      <c r="C26" s="71"/>
      <c r="D26" s="76"/>
      <c r="E26" s="77"/>
      <c r="F26" s="155">
        <f>SUM(F23:F25)</f>
        <v>0</v>
      </c>
      <c r="G26" s="162">
        <f>SUM(G23:G25)</f>
        <v>0</v>
      </c>
      <c r="H26" s="69"/>
      <c r="I26" s="69"/>
      <c r="J26" s="69"/>
      <c r="K26" s="77"/>
      <c r="L26" s="696"/>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793" t="s">
        <v>379</v>
      </c>
      <c r="C29" s="71">
        <v>1</v>
      </c>
      <c r="D29" s="72"/>
      <c r="E29" s="72"/>
      <c r="F29" s="153"/>
      <c r="G29" s="165"/>
      <c r="H29" s="74"/>
      <c r="I29" s="74"/>
      <c r="J29" s="74"/>
      <c r="K29" s="72"/>
      <c r="L29" s="694" t="s">
        <v>249</v>
      </c>
    </row>
    <row r="30" spans="1:12" ht="15" customHeight="1">
      <c r="B30" s="710"/>
      <c r="C30" s="71">
        <v>2</v>
      </c>
      <c r="D30" s="72"/>
      <c r="E30" s="72"/>
      <c r="F30" s="153"/>
      <c r="G30" s="165"/>
      <c r="H30" s="74"/>
      <c r="I30" s="74"/>
      <c r="J30" s="74"/>
      <c r="K30" s="72"/>
      <c r="L30" s="695"/>
    </row>
    <row r="31" spans="1:12" ht="15" customHeight="1">
      <c r="B31" s="710"/>
      <c r="C31" s="71">
        <v>3</v>
      </c>
      <c r="D31" s="72"/>
      <c r="E31" s="72"/>
      <c r="F31" s="153"/>
      <c r="G31" s="165"/>
      <c r="H31" s="74"/>
      <c r="I31" s="74"/>
      <c r="J31" s="74"/>
      <c r="K31" s="72"/>
      <c r="L31" s="695"/>
    </row>
    <row r="32" spans="1:12" ht="15" customHeight="1">
      <c r="B32" s="711"/>
      <c r="C32" s="71">
        <v>4</v>
      </c>
      <c r="D32" s="72"/>
      <c r="E32" s="72"/>
      <c r="F32" s="153"/>
      <c r="G32" s="165"/>
      <c r="H32" s="74"/>
      <c r="I32" s="74"/>
      <c r="J32" s="74"/>
      <c r="K32" s="72"/>
      <c r="L32" s="695"/>
    </row>
    <row r="33" spans="2:12" ht="15" customHeight="1">
      <c r="B33" s="71" t="s">
        <v>238</v>
      </c>
      <c r="C33" s="71"/>
      <c r="D33" s="76"/>
      <c r="E33" s="77"/>
      <c r="F33" s="155">
        <f>SUM(F29:F32)</f>
        <v>0</v>
      </c>
      <c r="G33" s="166">
        <f>SUM(G29:G32)</f>
        <v>0</v>
      </c>
      <c r="H33" s="69"/>
      <c r="I33" s="69"/>
      <c r="J33" s="69"/>
      <c r="K33" s="77"/>
      <c r="L33" s="696"/>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2" t="s">
        <v>413</v>
      </c>
      <c r="C36" s="191">
        <v>1</v>
      </c>
      <c r="D36" s="192"/>
      <c r="E36" s="193"/>
      <c r="F36" s="194"/>
      <c r="G36" s="166"/>
      <c r="H36" s="195"/>
      <c r="I36" s="195"/>
      <c r="J36" s="195"/>
      <c r="K36" s="196"/>
      <c r="L36" s="714" t="s">
        <v>414</v>
      </c>
    </row>
    <row r="37" spans="2:12" s="1" customFormat="1" ht="15" customHeight="1">
      <c r="B37" s="713"/>
      <c r="C37" s="191">
        <v>2</v>
      </c>
      <c r="D37" s="192"/>
      <c r="E37" s="197"/>
      <c r="F37" s="194"/>
      <c r="G37" s="166"/>
      <c r="H37" s="195"/>
      <c r="I37" s="195"/>
      <c r="J37" s="195"/>
      <c r="K37" s="196"/>
      <c r="L37" s="715"/>
    </row>
    <row r="38" spans="2:12" s="1" customFormat="1" ht="15" customHeight="1">
      <c r="B38" s="713"/>
      <c r="C38" s="191">
        <v>3</v>
      </c>
      <c r="D38" s="198"/>
      <c r="E38" s="199"/>
      <c r="F38" s="194"/>
      <c r="G38" s="166"/>
      <c r="H38" s="195"/>
      <c r="I38" s="195"/>
      <c r="J38" s="195"/>
      <c r="K38" s="196"/>
      <c r="L38" s="715"/>
    </row>
    <row r="39" spans="2:12" s="1" customFormat="1" ht="15" customHeight="1">
      <c r="B39" s="713"/>
      <c r="C39" s="191">
        <v>4</v>
      </c>
      <c r="D39" s="198"/>
      <c r="E39" s="199"/>
      <c r="F39" s="194"/>
      <c r="G39" s="166"/>
      <c r="H39" s="195"/>
      <c r="I39" s="195"/>
      <c r="J39" s="195"/>
      <c r="K39" s="196"/>
      <c r="L39" s="715"/>
    </row>
    <row r="40" spans="2:12" s="1" customFormat="1" ht="15" customHeight="1">
      <c r="B40" s="191" t="s">
        <v>238</v>
      </c>
      <c r="C40" s="191"/>
      <c r="D40" s="200"/>
      <c r="E40" s="201"/>
      <c r="F40" s="194">
        <f>SUM(F36:F39)</f>
        <v>0</v>
      </c>
      <c r="G40" s="166">
        <f>SUM(G36:G39)</f>
        <v>0</v>
      </c>
      <c r="H40" s="202"/>
      <c r="I40" s="202"/>
      <c r="J40" s="202"/>
      <c r="K40" s="191"/>
      <c r="L40" s="716"/>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717" t="s">
        <v>415</v>
      </c>
      <c r="C43" s="191">
        <v>1</v>
      </c>
      <c r="D43" s="198"/>
      <c r="E43" s="198"/>
      <c r="F43" s="153"/>
      <c r="G43" s="153"/>
      <c r="H43" s="198"/>
      <c r="I43" s="198"/>
      <c r="J43" s="198"/>
      <c r="K43" s="209"/>
      <c r="L43" s="714" t="s">
        <v>416</v>
      </c>
    </row>
    <row r="44" spans="2:12" s="1" customFormat="1" ht="15" customHeight="1">
      <c r="B44" s="718"/>
      <c r="C44" s="191">
        <v>2</v>
      </c>
      <c r="D44" s="198"/>
      <c r="E44" s="198"/>
      <c r="F44" s="153"/>
      <c r="G44" s="153"/>
      <c r="H44" s="198"/>
      <c r="I44" s="198"/>
      <c r="J44" s="198"/>
      <c r="K44" s="209"/>
      <c r="L44" s="715"/>
    </row>
    <row r="45" spans="2:12" s="1" customFormat="1" ht="15" customHeight="1">
      <c r="B45" s="718"/>
      <c r="C45" s="191">
        <v>3</v>
      </c>
      <c r="D45" s="198"/>
      <c r="E45" s="198"/>
      <c r="F45" s="153"/>
      <c r="G45" s="153"/>
      <c r="H45" s="198"/>
      <c r="I45" s="198"/>
      <c r="J45" s="198"/>
      <c r="K45" s="209"/>
      <c r="L45" s="715"/>
    </row>
    <row r="46" spans="2:12" s="1" customFormat="1" ht="15" customHeight="1">
      <c r="B46" s="191" t="s">
        <v>238</v>
      </c>
      <c r="C46" s="191"/>
      <c r="D46" s="200"/>
      <c r="E46" s="201"/>
      <c r="F46" s="194">
        <f>SUM(F42:F45)</f>
        <v>0</v>
      </c>
      <c r="G46" s="166">
        <f>SUM(G42:G45)</f>
        <v>0</v>
      </c>
      <c r="H46" s="202"/>
      <c r="I46" s="202"/>
      <c r="J46" s="202"/>
      <c r="K46" s="191"/>
      <c r="L46" s="716"/>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717" t="s">
        <v>417</v>
      </c>
      <c r="C49" s="191">
        <v>1</v>
      </c>
      <c r="D49" s="198"/>
      <c r="E49" s="199"/>
      <c r="F49" s="194"/>
      <c r="G49" s="162"/>
      <c r="H49" s="202"/>
      <c r="I49" s="202"/>
      <c r="J49" s="195"/>
      <c r="K49" s="196"/>
      <c r="L49" s="714" t="s">
        <v>416</v>
      </c>
    </row>
    <row r="50" spans="2:12" s="1" customFormat="1" ht="15" customHeight="1">
      <c r="B50" s="719"/>
      <c r="C50" s="191">
        <v>2</v>
      </c>
      <c r="D50" s="198"/>
      <c r="E50" s="199"/>
      <c r="F50" s="194"/>
      <c r="G50" s="162"/>
      <c r="H50" s="202"/>
      <c r="I50" s="202"/>
      <c r="J50" s="195"/>
      <c r="K50" s="196"/>
      <c r="L50" s="715"/>
    </row>
    <row r="51" spans="2:12" s="1" customFormat="1" ht="15" customHeight="1">
      <c r="B51" s="719"/>
      <c r="C51" s="191">
        <v>3</v>
      </c>
      <c r="D51" s="200"/>
      <c r="E51" s="201"/>
      <c r="F51" s="194"/>
      <c r="G51" s="162"/>
      <c r="H51" s="202"/>
      <c r="I51" s="202"/>
      <c r="J51" s="195"/>
      <c r="K51" s="196"/>
      <c r="L51" s="715"/>
    </row>
    <row r="52" spans="2:12" s="1" customFormat="1" ht="15" customHeight="1">
      <c r="B52" s="720"/>
      <c r="C52" s="191">
        <v>4</v>
      </c>
      <c r="D52" s="210"/>
      <c r="E52" s="210"/>
      <c r="F52" s="211"/>
      <c r="G52" s="211"/>
      <c r="H52" s="210"/>
      <c r="I52" s="212"/>
      <c r="J52" s="210"/>
      <c r="K52" s="196"/>
      <c r="L52" s="715"/>
    </row>
    <row r="53" spans="2:12" s="1" customFormat="1" ht="15" customHeight="1">
      <c r="B53" s="191" t="s">
        <v>238</v>
      </c>
      <c r="C53" s="191"/>
      <c r="D53" s="200"/>
      <c r="E53" s="201"/>
      <c r="F53" s="194">
        <f>SUM(F49:F52)</f>
        <v>0</v>
      </c>
      <c r="G53" s="194">
        <f>SUM(G49:G52)</f>
        <v>0</v>
      </c>
      <c r="H53" s="202"/>
      <c r="I53" s="202"/>
      <c r="J53" s="202"/>
      <c r="K53" s="191"/>
      <c r="L53" s="716"/>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717" t="s">
        <v>418</v>
      </c>
      <c r="C56" s="191">
        <v>1</v>
      </c>
      <c r="D56" s="198"/>
      <c r="E56" s="199"/>
      <c r="F56" s="194"/>
      <c r="G56" s="166"/>
      <c r="H56" s="195"/>
      <c r="I56" s="195"/>
      <c r="J56" s="195"/>
      <c r="K56" s="196"/>
      <c r="L56" s="714" t="s">
        <v>416</v>
      </c>
    </row>
    <row r="57" spans="2:12" s="1" customFormat="1" ht="15" customHeight="1">
      <c r="B57" s="719"/>
      <c r="C57" s="191">
        <v>2</v>
      </c>
      <c r="D57" s="198"/>
      <c r="E57" s="199"/>
      <c r="F57" s="194"/>
      <c r="G57" s="166"/>
      <c r="H57" s="195"/>
      <c r="I57" s="195"/>
      <c r="J57" s="195"/>
      <c r="K57" s="196"/>
      <c r="L57" s="715"/>
    </row>
    <row r="58" spans="2:12" s="1" customFormat="1" ht="15" customHeight="1">
      <c r="B58" s="719"/>
      <c r="C58" s="191">
        <v>3</v>
      </c>
      <c r="D58" s="198"/>
      <c r="E58" s="199"/>
      <c r="F58" s="194"/>
      <c r="G58" s="166"/>
      <c r="H58" s="195"/>
      <c r="I58" s="195"/>
      <c r="J58" s="195"/>
      <c r="K58" s="196"/>
      <c r="L58" s="715"/>
    </row>
    <row r="59" spans="2:12" s="1" customFormat="1" ht="15" customHeight="1">
      <c r="B59" s="720"/>
      <c r="C59" s="191">
        <v>4</v>
      </c>
      <c r="D59" s="192"/>
      <c r="E59" s="199"/>
      <c r="F59" s="194"/>
      <c r="G59" s="166"/>
      <c r="H59" s="195"/>
      <c r="I59" s="195"/>
      <c r="J59" s="195"/>
      <c r="K59" s="196"/>
      <c r="L59" s="715"/>
    </row>
    <row r="60" spans="2:12" s="1" customFormat="1" ht="15" customHeight="1">
      <c r="B60" s="191" t="s">
        <v>238</v>
      </c>
      <c r="C60" s="191"/>
      <c r="D60" s="200"/>
      <c r="E60" s="201"/>
      <c r="F60" s="194">
        <f>SUM(F56:F59)</f>
        <v>0</v>
      </c>
      <c r="G60" s="162">
        <f>SUM(G56:G59)</f>
        <v>0</v>
      </c>
      <c r="H60" s="202"/>
      <c r="I60" s="202"/>
      <c r="J60" s="202"/>
      <c r="K60" s="191"/>
      <c r="L60" s="716"/>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717" t="s">
        <v>419</v>
      </c>
      <c r="C63" s="191">
        <v>1</v>
      </c>
      <c r="D63" s="198"/>
      <c r="E63" s="199"/>
      <c r="F63" s="194"/>
      <c r="G63" s="162"/>
      <c r="H63" s="195"/>
      <c r="I63" s="195"/>
      <c r="J63" s="195"/>
      <c r="K63" s="196"/>
      <c r="L63" s="714" t="s">
        <v>416</v>
      </c>
    </row>
    <row r="64" spans="2:12" s="1" customFormat="1" ht="15" customHeight="1">
      <c r="B64" s="718"/>
      <c r="C64" s="191">
        <v>2</v>
      </c>
      <c r="D64" s="198"/>
      <c r="E64" s="199"/>
      <c r="F64" s="194"/>
      <c r="G64" s="162"/>
      <c r="H64" s="195"/>
      <c r="I64" s="195"/>
      <c r="J64" s="195"/>
      <c r="K64" s="196"/>
      <c r="L64" s="715"/>
    </row>
    <row r="65" spans="2:12" s="1" customFormat="1" ht="15" customHeight="1">
      <c r="B65" s="718"/>
      <c r="C65" s="191">
        <v>3</v>
      </c>
      <c r="D65" s="198"/>
      <c r="E65" s="200"/>
      <c r="F65" s="194"/>
      <c r="G65" s="162"/>
      <c r="H65" s="195"/>
      <c r="I65" s="195"/>
      <c r="J65" s="195"/>
      <c r="K65" s="196"/>
      <c r="L65" s="715"/>
    </row>
    <row r="66" spans="2:12" s="1" customFormat="1" ht="15" customHeight="1">
      <c r="B66" s="718"/>
      <c r="C66" s="191">
        <v>4</v>
      </c>
      <c r="D66" s="198"/>
      <c r="E66" s="199"/>
      <c r="F66" s="194"/>
      <c r="G66" s="162"/>
      <c r="H66" s="195"/>
      <c r="I66" s="195"/>
      <c r="J66" s="195"/>
      <c r="K66" s="196"/>
      <c r="L66" s="715"/>
    </row>
    <row r="67" spans="2:12" s="1" customFormat="1" ht="15" customHeight="1">
      <c r="B67" s="191" t="s">
        <v>238</v>
      </c>
      <c r="C67" s="191"/>
      <c r="D67" s="200"/>
      <c r="E67" s="201"/>
      <c r="F67" s="194">
        <f>SUM(F63:F66)</f>
        <v>0</v>
      </c>
      <c r="G67" s="162">
        <f>SUM(G63:G66)</f>
        <v>0</v>
      </c>
      <c r="H67" s="202"/>
      <c r="I67" s="202"/>
      <c r="J67" s="202"/>
      <c r="K67" s="191"/>
      <c r="L67" s="716"/>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717" t="s">
        <v>420</v>
      </c>
      <c r="C70" s="191">
        <v>1</v>
      </c>
      <c r="D70" s="198"/>
      <c r="E70" s="201"/>
      <c r="F70" s="194"/>
      <c r="G70" s="162"/>
      <c r="H70" s="202"/>
      <c r="I70" s="195"/>
      <c r="J70" s="195"/>
      <c r="K70" s="196"/>
      <c r="L70" s="714" t="s">
        <v>416</v>
      </c>
    </row>
    <row r="71" spans="2:12" s="1" customFormat="1" ht="15" customHeight="1">
      <c r="B71" s="718"/>
      <c r="C71" s="191">
        <v>2</v>
      </c>
      <c r="D71" s="198"/>
      <c r="E71" s="201"/>
      <c r="F71" s="194"/>
      <c r="G71" s="162"/>
      <c r="H71" s="202"/>
      <c r="I71" s="195"/>
      <c r="J71" s="195"/>
      <c r="K71" s="196"/>
      <c r="L71" s="715"/>
    </row>
    <row r="72" spans="2:12" s="1" customFormat="1" ht="15" customHeight="1">
      <c r="B72" s="718"/>
      <c r="C72" s="191">
        <v>3</v>
      </c>
      <c r="D72" s="198"/>
      <c r="E72" s="201"/>
      <c r="F72" s="194"/>
      <c r="G72" s="162"/>
      <c r="H72" s="202"/>
      <c r="I72" s="195"/>
      <c r="J72" s="195"/>
      <c r="K72" s="196"/>
      <c r="L72" s="715"/>
    </row>
    <row r="73" spans="2:12" s="1" customFormat="1" ht="15" customHeight="1">
      <c r="B73" s="191" t="s">
        <v>238</v>
      </c>
      <c r="C73" s="191"/>
      <c r="D73" s="200"/>
      <c r="E73" s="201"/>
      <c r="F73" s="194">
        <f>SUM(F70:F72)</f>
        <v>0</v>
      </c>
      <c r="G73" s="162">
        <f>SUM(G70:G72)</f>
        <v>0</v>
      </c>
      <c r="H73" s="202"/>
      <c r="I73" s="202"/>
      <c r="J73" s="202"/>
      <c r="K73" s="191"/>
      <c r="L73" s="716"/>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717" t="s">
        <v>421</v>
      </c>
      <c r="C76" s="191">
        <v>1</v>
      </c>
      <c r="D76" s="198"/>
      <c r="E76" s="201"/>
      <c r="F76" s="194"/>
      <c r="G76" s="162"/>
      <c r="H76" s="195"/>
      <c r="I76" s="195"/>
      <c r="J76" s="195"/>
      <c r="K76" s="196"/>
      <c r="L76" s="714" t="s">
        <v>416</v>
      </c>
    </row>
    <row r="77" spans="2:12" s="1" customFormat="1" ht="15" customHeight="1">
      <c r="B77" s="718"/>
      <c r="C77" s="191">
        <v>2</v>
      </c>
      <c r="D77" s="198"/>
      <c r="E77" s="201"/>
      <c r="F77" s="194"/>
      <c r="G77" s="162"/>
      <c r="H77" s="195"/>
      <c r="I77" s="195"/>
      <c r="J77" s="195"/>
      <c r="K77" s="196"/>
      <c r="L77" s="715"/>
    </row>
    <row r="78" spans="2:12" s="1" customFormat="1" ht="15" customHeight="1">
      <c r="B78" s="718"/>
      <c r="C78" s="191">
        <v>3</v>
      </c>
      <c r="D78" s="198"/>
      <c r="E78" s="201"/>
      <c r="F78" s="194"/>
      <c r="G78" s="165"/>
      <c r="H78" s="195"/>
      <c r="I78" s="195"/>
      <c r="J78" s="195"/>
      <c r="K78" s="196"/>
      <c r="L78" s="715"/>
    </row>
    <row r="79" spans="2:12" s="1" customFormat="1" ht="15" customHeight="1">
      <c r="B79" s="191" t="s">
        <v>238</v>
      </c>
      <c r="C79" s="191"/>
      <c r="D79" s="200"/>
      <c r="E79" s="201"/>
      <c r="F79" s="194">
        <f>SUM(F76:F78)</f>
        <v>0</v>
      </c>
      <c r="G79" s="162">
        <f>SUM(G76:G78)</f>
        <v>0</v>
      </c>
      <c r="H79" s="202"/>
      <c r="I79" s="202"/>
      <c r="J79" s="202"/>
      <c r="K79" s="191"/>
      <c r="L79" s="716"/>
    </row>
    <row r="80" spans="2:12" s="1" customFormat="1" ht="15" customHeight="1">
      <c r="B80" s="203"/>
      <c r="C80" s="203"/>
      <c r="D80" s="204"/>
      <c r="E80" s="205"/>
      <c r="F80" s="206"/>
      <c r="G80" s="168"/>
      <c r="H80" s="207"/>
      <c r="I80" s="207"/>
      <c r="J80" s="207"/>
      <c r="K80" s="203"/>
      <c r="L80" s="208"/>
    </row>
    <row r="81" spans="2:12" ht="23.25" customHeight="1">
      <c r="B81" s="704" t="s">
        <v>250</v>
      </c>
      <c r="C81" s="705"/>
      <c r="D81" s="705"/>
      <c r="E81" s="706"/>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63:B66"/>
    <mergeCell ref="L63:L67"/>
    <mergeCell ref="B70:B72"/>
    <mergeCell ref="L70:L73"/>
    <mergeCell ref="B76:B78"/>
    <mergeCell ref="L76:L79"/>
    <mergeCell ref="A1:K1"/>
    <mergeCell ref="A2:B2"/>
    <mergeCell ref="B5:B7"/>
    <mergeCell ref="L5:L8"/>
    <mergeCell ref="B11:B13"/>
    <mergeCell ref="L11:L14"/>
    <mergeCell ref="I2:K2"/>
    <mergeCell ref="B81:E81"/>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view="pageBreakPreview" zoomScaleNormal="100" zoomScaleSheetLayoutView="100" workbookViewId="0">
      <selection activeCell="K21" sqref="K21:N21"/>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35" t="s">
        <v>316</v>
      </c>
      <c r="F3" s="235"/>
      <c r="G3" s="235"/>
      <c r="H3" s="235"/>
      <c r="I3" s="235"/>
      <c r="J3" s="235"/>
      <c r="K3" s="235"/>
      <c r="L3" s="235"/>
      <c r="M3" s="235"/>
      <c r="N3" s="235"/>
      <c r="O3" s="235"/>
      <c r="P3" s="235"/>
      <c r="Q3" s="235"/>
      <c r="R3" s="235"/>
      <c r="S3" s="235"/>
    </row>
    <row r="4" spans="1:23" ht="18" customHeight="1"/>
    <row r="5" spans="1:23" ht="18" customHeight="1">
      <c r="S5" s="504" t="s">
        <v>140</v>
      </c>
      <c r="T5" s="504"/>
      <c r="U5" s="504"/>
      <c r="V5" s="504"/>
      <c r="W5" s="504"/>
    </row>
    <row r="6" spans="1:23" ht="18" customHeight="1">
      <c r="A6" s="1" t="s">
        <v>9</v>
      </c>
    </row>
    <row r="7" spans="1:23" ht="18" customHeight="1"/>
    <row r="8" spans="1:23" ht="18" customHeight="1">
      <c r="F8" s="2" t="s">
        <v>10</v>
      </c>
    </row>
    <row r="9" spans="1:23" ht="18" customHeight="1">
      <c r="F9" s="5" t="s">
        <v>11</v>
      </c>
      <c r="G9" s="5"/>
      <c r="H9" s="5"/>
      <c r="I9" s="5"/>
      <c r="J9" s="224" t="str">
        <f>IF(ISTEXT('別紙１①　１申請者概況　２創業等の状況'!L10),'別紙１①　１申請者概況　２創業等の状況'!L10,"")</f>
        <v/>
      </c>
      <c r="K9" s="224"/>
      <c r="L9" s="224"/>
      <c r="M9" s="224"/>
      <c r="N9" s="224"/>
      <c r="O9" s="224"/>
      <c r="P9" s="224"/>
      <c r="Q9" s="224"/>
      <c r="R9" s="224"/>
      <c r="S9" s="224"/>
      <c r="T9" s="224"/>
      <c r="U9" s="224"/>
      <c r="V9" s="224"/>
      <c r="W9" s="224"/>
    </row>
    <row r="10" spans="1:23" ht="18" customHeight="1">
      <c r="F10" s="5" t="s">
        <v>7</v>
      </c>
      <c r="G10" s="6"/>
      <c r="H10" s="5"/>
      <c r="I10" s="5"/>
      <c r="J10" s="224" t="str">
        <f>IF(ISTEXT('別紙１①　１申請者概況　２創業等の状況'!F5),'別紙１①　１申請者概況　２創業等の状況'!F5,"")</f>
        <v/>
      </c>
      <c r="K10" s="224"/>
      <c r="L10" s="224"/>
      <c r="M10" s="224"/>
      <c r="N10" s="224"/>
      <c r="O10" s="224"/>
      <c r="P10" s="224"/>
      <c r="Q10" s="224"/>
      <c r="R10" s="224"/>
      <c r="S10" s="224"/>
      <c r="T10" s="5" t="s">
        <v>319</v>
      </c>
      <c r="U10" s="5"/>
      <c r="V10" s="5"/>
      <c r="W10" s="5"/>
    </row>
    <row r="11" spans="1:23" ht="18" customHeight="1">
      <c r="F11" s="5" t="s">
        <v>12</v>
      </c>
      <c r="G11" s="6"/>
      <c r="H11" s="5"/>
      <c r="I11" s="5"/>
      <c r="J11" s="224" t="str">
        <f>IF(ISTEXT('別紙１①　１申請者概況　２創業等の状況'!H7),'別紙１①　１申請者概況　２創業等の状況'!H7,"")</f>
        <v/>
      </c>
      <c r="K11" s="224"/>
      <c r="L11" s="224"/>
      <c r="M11" s="224"/>
      <c r="N11" s="224" t="str">
        <f>IF(ISTEXT('別紙１①　１申請者概況　２創業等の状況'!H9),'別紙１①　１申請者概況　２創業等の状況'!H9,"")</f>
        <v/>
      </c>
      <c r="O11" s="224"/>
      <c r="P11" s="224"/>
      <c r="Q11" s="224"/>
      <c r="R11" s="224"/>
      <c r="S11" s="224"/>
      <c r="T11" s="6"/>
      <c r="U11" s="6"/>
      <c r="V11" s="6"/>
      <c r="W11" s="6"/>
    </row>
    <row r="12" spans="1:23" ht="18" customHeight="1"/>
    <row r="13" spans="1:23" ht="18" customHeight="1">
      <c r="A13" s="503" t="s">
        <v>158</v>
      </c>
      <c r="B13" s="503"/>
      <c r="C13" s="503"/>
      <c r="D13" s="503"/>
      <c r="E13" s="503"/>
      <c r="F13" s="503"/>
      <c r="G13" s="503"/>
      <c r="H13" s="503"/>
      <c r="I13" s="503"/>
      <c r="J13" s="503"/>
      <c r="K13" s="503"/>
      <c r="L13" s="503"/>
      <c r="M13" s="503"/>
      <c r="N13" s="503"/>
      <c r="O13" s="503"/>
      <c r="P13" s="503"/>
      <c r="Q13" s="503"/>
      <c r="R13" s="503"/>
      <c r="S13" s="503"/>
      <c r="T13" s="503"/>
      <c r="U13" s="503"/>
      <c r="V13" s="503"/>
      <c r="W13" s="503"/>
    </row>
    <row r="14" spans="1:23" ht="18" customHeight="1">
      <c r="A14" s="503"/>
      <c r="B14" s="503"/>
      <c r="C14" s="503"/>
      <c r="D14" s="503"/>
      <c r="E14" s="503"/>
      <c r="F14" s="503"/>
      <c r="G14" s="503"/>
      <c r="H14" s="503"/>
      <c r="I14" s="503"/>
      <c r="J14" s="503"/>
      <c r="K14" s="503"/>
      <c r="L14" s="503"/>
      <c r="M14" s="503"/>
      <c r="N14" s="503"/>
      <c r="O14" s="503"/>
      <c r="P14" s="503"/>
      <c r="Q14" s="503"/>
      <c r="R14" s="503"/>
      <c r="S14" s="503"/>
      <c r="T14" s="503"/>
      <c r="U14" s="503"/>
      <c r="V14" s="503"/>
      <c r="W14" s="503"/>
    </row>
    <row r="15" spans="1:23" ht="18" customHeight="1">
      <c r="A15" s="503"/>
      <c r="B15" s="503"/>
      <c r="C15" s="503"/>
      <c r="D15" s="503"/>
      <c r="E15" s="503"/>
      <c r="F15" s="503"/>
      <c r="G15" s="503"/>
      <c r="H15" s="503"/>
      <c r="I15" s="503"/>
      <c r="J15" s="503"/>
      <c r="K15" s="503"/>
      <c r="L15" s="503"/>
      <c r="M15" s="503"/>
      <c r="N15" s="503"/>
      <c r="O15" s="503"/>
      <c r="P15" s="503"/>
      <c r="Q15" s="503"/>
      <c r="R15" s="503"/>
      <c r="S15" s="503"/>
      <c r="T15" s="503"/>
      <c r="U15" s="503"/>
      <c r="V15" s="503"/>
      <c r="W15" s="503"/>
    </row>
    <row r="16" spans="1:23" ht="18" customHeight="1">
      <c r="L16" s="1" t="s">
        <v>13</v>
      </c>
    </row>
    <row r="17" spans="1:28" ht="18" customHeight="1">
      <c r="A17" s="253" t="s">
        <v>25</v>
      </c>
      <c r="B17" s="253"/>
      <c r="C17" s="253"/>
      <c r="D17" s="253"/>
      <c r="E17" s="235" t="str">
        <f>IF(ISTEXT('様式第1号　認定申請書'!E16),'様式第1号　認定申請書'!E16,"")</f>
        <v/>
      </c>
      <c r="F17" s="235"/>
      <c r="G17" s="235"/>
      <c r="H17" s="235"/>
      <c r="I17" s="235"/>
      <c r="J17" s="235"/>
      <c r="K17" s="235"/>
      <c r="L17" s="235"/>
      <c r="M17" s="235"/>
      <c r="N17" s="235"/>
      <c r="O17" s="235"/>
      <c r="P17" s="235"/>
      <c r="Q17" s="235"/>
      <c r="R17" s="235"/>
      <c r="S17" s="235"/>
      <c r="T17" s="235"/>
      <c r="U17" s="235"/>
      <c r="V17" s="235"/>
      <c r="W17" s="235"/>
    </row>
    <row r="18" spans="1:28" ht="18" customHeight="1">
      <c r="A18" s="253" t="s">
        <v>159</v>
      </c>
      <c r="B18" s="253"/>
      <c r="C18" s="253"/>
      <c r="D18" s="253"/>
      <c r="E18" s="253"/>
      <c r="F18" s="253"/>
      <c r="G18" s="253"/>
      <c r="I18" s="235" t="s">
        <v>160</v>
      </c>
      <c r="J18" s="235"/>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1" t="str">
        <f>IF('継続交付申請書別紙１⑤　７事業の経費明細 '!B18&lt;=0,"",'別紙１⑤　７事業の経費明細'!B18)</f>
        <v/>
      </c>
      <c r="L20" s="501"/>
      <c r="M20" s="501"/>
      <c r="N20" s="501"/>
      <c r="O20" s="1" t="s">
        <v>1</v>
      </c>
      <c r="P20" s="11" t="s">
        <v>405</v>
      </c>
    </row>
    <row r="21" spans="1:28" ht="18" customHeight="1">
      <c r="A21" s="1" t="s">
        <v>317</v>
      </c>
      <c r="J21" s="1" t="s">
        <v>0</v>
      </c>
      <c r="K21" s="502" t="str">
        <f>IF('継続交付申請書別紙１⑤　７事業の経費明細 '!D18&lt;=0,"",'別紙１⑤　７事業の経費明細'!D18)</f>
        <v/>
      </c>
      <c r="L21" s="502"/>
      <c r="M21" s="502"/>
      <c r="N21" s="502"/>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0" t="s">
        <v>390</v>
      </c>
      <c r="B33" s="500"/>
      <c r="C33" s="500"/>
      <c r="D33" s="500"/>
      <c r="E33" s="500"/>
      <c r="F33" s="500"/>
      <c r="G33" s="500"/>
      <c r="H33" s="500"/>
      <c r="I33" s="500"/>
      <c r="J33" s="500"/>
      <c r="K33" s="500"/>
      <c r="L33" s="500"/>
      <c r="M33" s="500"/>
      <c r="N33" s="500"/>
      <c r="O33" s="500"/>
      <c r="P33" s="500"/>
      <c r="Q33" s="500"/>
      <c r="R33" s="500"/>
      <c r="S33" s="500"/>
      <c r="T33" s="500"/>
      <c r="U33" s="500"/>
      <c r="V33" s="500"/>
      <c r="W33" s="500"/>
    </row>
    <row r="34" spans="1:23" ht="18" customHeight="1">
      <c r="A34" s="500"/>
      <c r="B34" s="500"/>
      <c r="C34" s="500"/>
      <c r="D34" s="500"/>
      <c r="E34" s="500"/>
      <c r="F34" s="500"/>
      <c r="G34" s="500"/>
      <c r="H34" s="500"/>
      <c r="I34" s="500"/>
      <c r="J34" s="500"/>
      <c r="K34" s="500"/>
      <c r="L34" s="500"/>
      <c r="M34" s="500"/>
      <c r="N34" s="500"/>
      <c r="O34" s="500"/>
      <c r="P34" s="500"/>
      <c r="Q34" s="500"/>
      <c r="R34" s="500"/>
      <c r="S34" s="500"/>
      <c r="T34" s="500"/>
      <c r="U34" s="500"/>
      <c r="V34" s="500"/>
      <c r="W34" s="500"/>
    </row>
    <row r="35" spans="1:23" ht="18" customHeight="1">
      <c r="A35" s="500"/>
      <c r="B35" s="500"/>
      <c r="C35" s="500"/>
      <c r="D35" s="500"/>
      <c r="E35" s="500"/>
      <c r="F35" s="500"/>
      <c r="G35" s="500"/>
      <c r="H35" s="500"/>
      <c r="I35" s="500"/>
      <c r="J35" s="500"/>
      <c r="K35" s="500"/>
      <c r="L35" s="500"/>
      <c r="M35" s="500"/>
      <c r="N35" s="500"/>
      <c r="O35" s="500"/>
      <c r="P35" s="500"/>
      <c r="Q35" s="500"/>
      <c r="R35" s="500"/>
      <c r="S35" s="500"/>
      <c r="T35" s="500"/>
      <c r="U35" s="500"/>
      <c r="V35" s="500"/>
      <c r="W35" s="500"/>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K21:N21"/>
    <mergeCell ref="A33:W35"/>
    <mergeCell ref="A13:W15"/>
    <mergeCell ref="A17:D17"/>
    <mergeCell ref="E17:W17"/>
    <mergeCell ref="A18:G18"/>
    <mergeCell ref="I18:J18"/>
    <mergeCell ref="K20:N20"/>
    <mergeCell ref="E3:S3"/>
    <mergeCell ref="S5:W5"/>
    <mergeCell ref="J9:W9"/>
    <mergeCell ref="J10:S10"/>
    <mergeCell ref="J11:M11"/>
    <mergeCell ref="N11:S11"/>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K21" sqref="K21:N21"/>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0" t="s">
        <v>31</v>
      </c>
      <c r="L2" s="350"/>
      <c r="M2" s="350"/>
      <c r="N2" s="350"/>
      <c r="O2" s="350"/>
      <c r="P2" s="350"/>
      <c r="Q2" s="350"/>
      <c r="R2" s="350"/>
      <c r="S2" s="350"/>
      <c r="T2" s="350"/>
      <c r="U2" s="350"/>
      <c r="V2" s="350"/>
      <c r="W2" s="350"/>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1" t="s">
        <v>34</v>
      </c>
      <c r="B4" s="542"/>
      <c r="C4" s="542"/>
      <c r="D4" s="542"/>
      <c r="E4" s="542"/>
      <c r="F4" s="316" t="str">
        <f>IF(ISTEXT('別紙１①　１申請者概況　２創業等の状況'!F4),'別紙１①　１申請者概況　２創業等の状況'!F4,"")</f>
        <v/>
      </c>
      <c r="G4" s="316"/>
      <c r="H4" s="316"/>
      <c r="I4" s="316"/>
      <c r="J4" s="316"/>
      <c r="K4" s="316"/>
      <c r="L4" s="316"/>
      <c r="M4" s="316"/>
      <c r="N4" s="316"/>
      <c r="O4" s="316"/>
      <c r="P4" s="543"/>
      <c r="Q4" s="238" t="s">
        <v>32</v>
      </c>
      <c r="R4" s="239"/>
      <c r="S4" s="265" t="str">
        <f>IF(ISTEXT('別紙１①　１申請者概況　２創業等の状況'!S4),'別紙１①　１申請者概況　２創業等の状況'!S4,"")</f>
        <v>男・女</v>
      </c>
      <c r="T4" s="544"/>
      <c r="U4" s="238" t="s">
        <v>37</v>
      </c>
      <c r="V4" s="239"/>
      <c r="W4" s="239"/>
      <c r="X4" s="311" t="str">
        <f>IF(ISTEXT('別紙１①　１申請者概況　２創業等の状況'!X4),'別紙１①　１申請者概況　２創業等の状況'!X4,"")</f>
        <v>昭和・平成</v>
      </c>
      <c r="Y4" s="310"/>
      <c r="Z4" s="310"/>
      <c r="AA4" s="310"/>
      <c r="AE4" s="16"/>
    </row>
    <row r="5" spans="1:31" ht="16.5" customHeight="1">
      <c r="A5" s="372" t="s">
        <v>35</v>
      </c>
      <c r="B5" s="373"/>
      <c r="C5" s="373"/>
      <c r="D5" s="373"/>
      <c r="E5" s="374"/>
      <c r="F5" s="514" t="str">
        <f>IF(ISTEXT('別紙１①　１申請者概況　２創業等の状況'!F5),'別紙１①　１申請者概況　２創業等の状況'!F5,"")</f>
        <v/>
      </c>
      <c r="G5" s="514"/>
      <c r="H5" s="514"/>
      <c r="I5" s="514"/>
      <c r="J5" s="514"/>
      <c r="K5" s="514"/>
      <c r="L5" s="514"/>
      <c r="M5" s="514"/>
      <c r="N5" s="514"/>
      <c r="O5" s="514"/>
      <c r="P5" s="515"/>
      <c r="Q5" s="240"/>
      <c r="R5" s="241"/>
      <c r="S5" s="311"/>
      <c r="T5" s="545"/>
      <c r="U5" s="240"/>
      <c r="V5" s="241"/>
      <c r="W5" s="241"/>
      <c r="X5" s="311" t="str">
        <f>IF('別紙１①　１申請者概況　２創業等の状況'!X5=0,"",'別紙１①　１申請者概況　２創業等の状況'!X5)</f>
        <v/>
      </c>
      <c r="Y5" s="241" t="s">
        <v>168</v>
      </c>
      <c r="Z5" s="241" t="str">
        <f>IF('別紙１①　１申請者概況　２創業等の状況'!Z5=0,"",'別紙１①　１申請者概況　２創業等の状況'!Z5)</f>
        <v/>
      </c>
      <c r="AA5" s="241" t="s">
        <v>311</v>
      </c>
      <c r="AB5" s="241" t="str">
        <f>IF('別紙１①　１申請者概況　２創業等の状況'!AB5=0,"",'別紙１①　１申請者概況　２創業等の状況'!AB5)</f>
        <v/>
      </c>
      <c r="AC5" s="241" t="s">
        <v>170</v>
      </c>
      <c r="AD5" s="241"/>
      <c r="AE5" s="379"/>
    </row>
    <row r="6" spans="1:31" ht="16.5" customHeight="1">
      <c r="A6" s="375"/>
      <c r="B6" s="376"/>
      <c r="C6" s="376"/>
      <c r="D6" s="376"/>
      <c r="E6" s="377"/>
      <c r="F6" s="514"/>
      <c r="G6" s="514"/>
      <c r="H6" s="514"/>
      <c r="I6" s="514"/>
      <c r="J6" s="514"/>
      <c r="K6" s="514"/>
      <c r="L6" s="514"/>
      <c r="M6" s="514"/>
      <c r="N6" s="514"/>
      <c r="O6" s="514"/>
      <c r="P6" s="515"/>
      <c r="Q6" s="240"/>
      <c r="R6" s="241"/>
      <c r="S6" s="311"/>
      <c r="T6" s="545"/>
      <c r="U6" s="240"/>
      <c r="V6" s="241"/>
      <c r="W6" s="241"/>
      <c r="X6" s="311"/>
      <c r="Y6" s="241"/>
      <c r="Z6" s="241"/>
      <c r="AA6" s="241"/>
      <c r="AB6" s="241"/>
      <c r="AC6" s="241"/>
      <c r="AD6" s="241"/>
      <c r="AE6" s="379"/>
    </row>
    <row r="7" spans="1:31" ht="16.5" customHeight="1">
      <c r="A7" s="378" t="s">
        <v>36</v>
      </c>
      <c r="B7" s="241"/>
      <c r="C7" s="241"/>
      <c r="D7" s="241"/>
      <c r="E7" s="241"/>
      <c r="F7" s="360" t="s">
        <v>40</v>
      </c>
      <c r="G7" s="360"/>
      <c r="H7" s="536" t="str">
        <f>IF(ISTEXT('別紙１①　１申請者概況　２創業等の状況'!H7),'別紙１①　１申請者概況　２創業等の状況'!H7,"")</f>
        <v/>
      </c>
      <c r="I7" s="536"/>
      <c r="J7" s="536"/>
      <c r="K7" s="536"/>
      <c r="L7" s="536"/>
      <c r="M7" s="536"/>
      <c r="N7" s="536"/>
      <c r="O7" s="536"/>
      <c r="P7" s="537"/>
      <c r="Q7" s="240"/>
      <c r="R7" s="241"/>
      <c r="S7" s="311"/>
      <c r="T7" s="545"/>
      <c r="U7" s="240"/>
      <c r="V7" s="241"/>
      <c r="W7" s="241"/>
      <c r="X7" s="540" t="str">
        <f>IF('別紙１①　１申請者概況　２創業等の状況'!X7=0,"",'別紙１①　１申請者概況　２創業等の状況'!X7)</f>
        <v/>
      </c>
      <c r="Y7" s="241"/>
      <c r="Z7" s="241"/>
      <c r="AA7" s="241"/>
      <c r="AB7" s="241"/>
      <c r="AC7" s="241"/>
      <c r="AD7" s="241" t="s">
        <v>312</v>
      </c>
      <c r="AE7" s="379"/>
    </row>
    <row r="8" spans="1:31" ht="23.45" customHeight="1">
      <c r="A8" s="378"/>
      <c r="B8" s="241"/>
      <c r="C8" s="241"/>
      <c r="D8" s="241"/>
      <c r="E8" s="241"/>
      <c r="F8" s="393" t="s">
        <v>34</v>
      </c>
      <c r="G8" s="394"/>
      <c r="H8" s="548" t="str">
        <f>IF(ISTEXT('別紙１①　１申請者概況　２創業等の状況'!H8),'別紙１①　１申請者概況　２創業等の状況'!H8,"")</f>
        <v/>
      </c>
      <c r="I8" s="549"/>
      <c r="J8" s="549"/>
      <c r="K8" s="549"/>
      <c r="L8" s="549"/>
      <c r="M8" s="549"/>
      <c r="N8" s="549"/>
      <c r="O8" s="549"/>
      <c r="P8" s="550"/>
      <c r="Q8" s="240"/>
      <c r="R8" s="241"/>
      <c r="S8" s="311"/>
      <c r="T8" s="545"/>
      <c r="U8" s="240"/>
      <c r="V8" s="241"/>
      <c r="W8" s="241"/>
      <c r="X8" s="540"/>
      <c r="Y8" s="241"/>
      <c r="Z8" s="241"/>
      <c r="AA8" s="241"/>
      <c r="AB8" s="241"/>
      <c r="AC8" s="241"/>
      <c r="AD8" s="241"/>
      <c r="AE8" s="379"/>
    </row>
    <row r="9" spans="1:31" ht="27" customHeight="1">
      <c r="A9" s="351"/>
      <c r="B9" s="352"/>
      <c r="C9" s="352"/>
      <c r="D9" s="352"/>
      <c r="E9" s="352"/>
      <c r="F9" s="357" t="s">
        <v>39</v>
      </c>
      <c r="G9" s="357"/>
      <c r="H9" s="538" t="str">
        <f>IF(ISTEXT('別紙１①　１申請者概況　２創業等の状況'!H9),'別紙１①　１申請者概況　２創業等の状況'!H9,"")</f>
        <v/>
      </c>
      <c r="I9" s="538"/>
      <c r="J9" s="538"/>
      <c r="K9" s="538"/>
      <c r="L9" s="538"/>
      <c r="M9" s="538"/>
      <c r="N9" s="538"/>
      <c r="O9" s="538"/>
      <c r="P9" s="539"/>
      <c r="Q9" s="351"/>
      <c r="R9" s="352"/>
      <c r="S9" s="546"/>
      <c r="T9" s="547"/>
      <c r="U9" s="351"/>
      <c r="V9" s="352"/>
      <c r="W9" s="352"/>
      <c r="X9" s="512"/>
      <c r="Y9" s="352"/>
      <c r="Z9" s="352"/>
      <c r="AA9" s="352"/>
      <c r="AB9" s="352"/>
      <c r="AC9" s="352"/>
      <c r="AD9" s="352"/>
      <c r="AE9" s="385"/>
    </row>
    <row r="10" spans="1:31" ht="16.5" customHeight="1">
      <c r="A10" s="355" t="s">
        <v>38</v>
      </c>
      <c r="B10" s="274"/>
      <c r="C10" s="274"/>
      <c r="D10" s="274"/>
      <c r="E10" s="274"/>
      <c r="F10" s="274" t="s">
        <v>41</v>
      </c>
      <c r="G10" s="513" t="str">
        <f>IF(ISTEXT('別紙１①　１申請者概況　２創業等の状況'!G10),'別紙１①　１申請者概況　２創業等の状況'!G10,"")</f>
        <v/>
      </c>
      <c r="H10" s="513"/>
      <c r="I10" s="513"/>
      <c r="J10" s="265" t="s">
        <v>152</v>
      </c>
      <c r="K10" s="266"/>
      <c r="L10" s="520" t="str">
        <f>IF(ISTEXT('別紙１①　１申請者概況　２創業等の状況'!L10),'別紙１①　１申請者概況　２創業等の状況'!L10,"")</f>
        <v/>
      </c>
      <c r="M10" s="521"/>
      <c r="N10" s="521"/>
      <c r="O10" s="521"/>
      <c r="P10" s="521"/>
      <c r="Q10" s="521"/>
      <c r="R10" s="521"/>
      <c r="S10" s="521"/>
      <c r="T10" s="521"/>
      <c r="U10" s="521"/>
      <c r="V10" s="521"/>
      <c r="W10" s="521"/>
      <c r="X10" s="521"/>
      <c r="Y10" s="521"/>
      <c r="Z10" s="521"/>
      <c r="AA10" s="521"/>
      <c r="AB10" s="521"/>
      <c r="AC10" s="521"/>
      <c r="AD10" s="521"/>
      <c r="AE10" s="522"/>
    </row>
    <row r="11" spans="1:31" ht="16.5" customHeight="1">
      <c r="A11" s="278"/>
      <c r="B11" s="277"/>
      <c r="C11" s="277"/>
      <c r="D11" s="277"/>
      <c r="E11" s="277"/>
      <c r="F11" s="277"/>
      <c r="G11" s="532"/>
      <c r="H11" s="532"/>
      <c r="I11" s="532"/>
      <c r="J11" s="267"/>
      <c r="K11" s="268"/>
      <c r="L11" s="529"/>
      <c r="M11" s="530"/>
      <c r="N11" s="530"/>
      <c r="O11" s="530"/>
      <c r="P11" s="530"/>
      <c r="Q11" s="530"/>
      <c r="R11" s="530"/>
      <c r="S11" s="530"/>
      <c r="T11" s="530"/>
      <c r="U11" s="530"/>
      <c r="V11" s="530"/>
      <c r="W11" s="530"/>
      <c r="X11" s="530"/>
      <c r="Y11" s="530"/>
      <c r="Z11" s="530"/>
      <c r="AA11" s="530"/>
      <c r="AB11" s="530"/>
      <c r="AC11" s="530"/>
      <c r="AD11" s="530"/>
      <c r="AE11" s="531"/>
    </row>
    <row r="12" spans="1:31" ht="16.5" customHeight="1">
      <c r="A12" s="278"/>
      <c r="B12" s="277"/>
      <c r="C12" s="277"/>
      <c r="D12" s="277"/>
      <c r="E12" s="277"/>
      <c r="F12" s="277" t="s">
        <v>42</v>
      </c>
      <c r="G12" s="277"/>
      <c r="H12" s="277"/>
      <c r="I12" s="532" t="str">
        <f>IF(ISTEXT('別紙１①　１申請者概況　２創業等の状況'!I12),'別紙１①　１申請者概況　２創業等の状況'!I12,"")</f>
        <v/>
      </c>
      <c r="J12" s="532"/>
      <c r="K12" s="532"/>
      <c r="L12" s="532"/>
      <c r="M12" s="532"/>
      <c r="N12" s="532"/>
      <c r="O12" s="532"/>
      <c r="P12" s="532"/>
      <c r="Q12" s="532"/>
      <c r="R12" s="532"/>
      <c r="S12" s="277" t="s">
        <v>43</v>
      </c>
      <c r="T12" s="277"/>
      <c r="U12" s="277"/>
      <c r="V12" s="532" t="str">
        <f>IF(ISTEXT('別紙１①　１申請者概況　２創業等の状況'!V12),'別紙１①　１申請者概況　２創業等の状況'!V12,"")</f>
        <v/>
      </c>
      <c r="W12" s="532"/>
      <c r="X12" s="532"/>
      <c r="Y12" s="532"/>
      <c r="Z12" s="532"/>
      <c r="AA12" s="532"/>
      <c r="AB12" s="532"/>
      <c r="AC12" s="532"/>
      <c r="AD12" s="532"/>
      <c r="AE12" s="533"/>
    </row>
    <row r="13" spans="1:31" ht="16.5" customHeight="1">
      <c r="A13" s="278"/>
      <c r="B13" s="277"/>
      <c r="C13" s="277"/>
      <c r="D13" s="277"/>
      <c r="E13" s="277"/>
      <c r="F13" s="277" t="s">
        <v>44</v>
      </c>
      <c r="G13" s="277"/>
      <c r="H13" s="277"/>
      <c r="I13" s="551" t="str">
        <f>IF(ISTEXT('別紙１①　１申請者概況　２創業等の状況'!I13),'別紙１①　１申請者概況　２創業等の状況'!I13,"")</f>
        <v/>
      </c>
      <c r="J13" s="551"/>
      <c r="K13" s="551"/>
      <c r="L13" s="551"/>
      <c r="M13" s="551"/>
      <c r="N13" s="551"/>
      <c r="O13" s="551"/>
      <c r="P13" s="551"/>
      <c r="Q13" s="551"/>
      <c r="R13" s="551"/>
      <c r="S13" s="551"/>
      <c r="T13" s="287" t="s">
        <v>393</v>
      </c>
      <c r="U13" s="553"/>
      <c r="V13" s="553"/>
      <c r="W13" s="553"/>
      <c r="X13" s="532" t="str">
        <f>IF(ISTEXT('別紙１①　１申請者概況　２創業等の状況'!X13),'別紙１①　１申請者概況　２創業等の状況'!X13,"")</f>
        <v/>
      </c>
      <c r="Y13" s="532"/>
      <c r="Z13" s="532"/>
      <c r="AA13" s="532"/>
      <c r="AB13" s="532"/>
      <c r="AC13" s="532"/>
      <c r="AD13" s="532"/>
      <c r="AE13" s="533"/>
    </row>
    <row r="14" spans="1:31" ht="16.5" customHeight="1">
      <c r="A14" s="356"/>
      <c r="B14" s="283"/>
      <c r="C14" s="283"/>
      <c r="D14" s="283"/>
      <c r="E14" s="283"/>
      <c r="F14" s="283"/>
      <c r="G14" s="283"/>
      <c r="H14" s="283"/>
      <c r="I14" s="552"/>
      <c r="J14" s="552"/>
      <c r="K14" s="552"/>
      <c r="L14" s="552"/>
      <c r="M14" s="552"/>
      <c r="N14" s="552"/>
      <c r="O14" s="552"/>
      <c r="P14" s="552"/>
      <c r="Q14" s="552"/>
      <c r="R14" s="552"/>
      <c r="S14" s="552"/>
      <c r="T14" s="554"/>
      <c r="U14" s="554"/>
      <c r="V14" s="554"/>
      <c r="W14" s="554"/>
      <c r="X14" s="555"/>
      <c r="Y14" s="555"/>
      <c r="Z14" s="555"/>
      <c r="AA14" s="555"/>
      <c r="AB14" s="555"/>
      <c r="AC14" s="555"/>
      <c r="AD14" s="555"/>
      <c r="AE14" s="556"/>
    </row>
    <row r="15" spans="1:31" ht="16.5" customHeight="1">
      <c r="A15" s="273" t="s">
        <v>46</v>
      </c>
      <c r="B15" s="274"/>
      <c r="C15" s="274"/>
      <c r="D15" s="274"/>
      <c r="E15" s="274"/>
      <c r="F15" s="274"/>
      <c r="G15" s="274"/>
      <c r="H15" s="274"/>
      <c r="I15" s="274"/>
      <c r="J15" s="274"/>
      <c r="K15" s="274"/>
      <c r="L15" s="274"/>
      <c r="M15" s="274" t="s">
        <v>47</v>
      </c>
      <c r="N15" s="274"/>
      <c r="O15" s="274"/>
      <c r="P15" s="274"/>
      <c r="Q15" s="274"/>
      <c r="R15" s="274"/>
      <c r="S15" s="274"/>
      <c r="T15" s="274"/>
      <c r="U15" s="274"/>
      <c r="V15" s="274"/>
      <c r="W15" s="274"/>
      <c r="X15" s="274"/>
      <c r="Y15" s="274"/>
      <c r="Z15" s="274"/>
      <c r="AA15" s="274"/>
      <c r="AB15" s="274"/>
      <c r="AC15" s="274"/>
      <c r="AD15" s="274"/>
      <c r="AE15" s="275"/>
    </row>
    <row r="16" spans="1:31" ht="16.5" customHeight="1">
      <c r="A16" s="276" t="s">
        <v>45</v>
      </c>
      <c r="B16" s="277"/>
      <c r="C16" s="277"/>
      <c r="D16" s="277"/>
      <c r="E16" s="277"/>
      <c r="F16" s="534" t="str">
        <f>IF(ISTEXT('別紙１①　１申請者概況　２創業等の状況'!F16),'別紙１①　１申請者概況　２創業等の状況'!F16,"")</f>
        <v/>
      </c>
      <c r="G16" s="535"/>
      <c r="H16" s="535"/>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14" t="str">
        <f>IF(ISTEXT('別紙１①　１申請者概況　２創業等の状況'!M16),'別紙１①　１申請者概況　２創業等の状況'!M16,"")</f>
        <v/>
      </c>
      <c r="N16" s="514"/>
      <c r="O16" s="514"/>
      <c r="P16" s="514"/>
      <c r="Q16" s="514"/>
      <c r="R16" s="514"/>
      <c r="S16" s="514"/>
      <c r="T16" s="514"/>
      <c r="U16" s="514"/>
      <c r="V16" s="514"/>
      <c r="W16" s="514"/>
      <c r="X16" s="514"/>
      <c r="Y16" s="514"/>
      <c r="Z16" s="514"/>
      <c r="AA16" s="514"/>
      <c r="AB16" s="514"/>
      <c r="AC16" s="514"/>
      <c r="AD16" s="514"/>
      <c r="AE16" s="515"/>
    </row>
    <row r="17" spans="1:58" ht="16.5" customHeight="1">
      <c r="A17" s="278"/>
      <c r="B17" s="277"/>
      <c r="C17" s="277"/>
      <c r="D17" s="277"/>
      <c r="E17" s="277"/>
      <c r="F17" s="534" t="str">
        <f>IF(ISTEXT('別紙１①　１申請者概況　２創業等の状況'!F17),'別紙１①　１申請者概況　２創業等の状況'!F17,"")</f>
        <v>　</v>
      </c>
      <c r="G17" s="535"/>
      <c r="H17" s="535"/>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14" t="str">
        <f>IF(ISTEXT('別紙１①　１申請者概況　２創業等の状況'!M17),'別紙１①　１申請者概況　２創業等の状況'!M17,"")</f>
        <v/>
      </c>
      <c r="N17" s="514"/>
      <c r="O17" s="514"/>
      <c r="P17" s="514"/>
      <c r="Q17" s="514"/>
      <c r="R17" s="514"/>
      <c r="S17" s="514"/>
      <c r="T17" s="514"/>
      <c r="U17" s="514"/>
      <c r="V17" s="514"/>
      <c r="W17" s="514"/>
      <c r="X17" s="514"/>
      <c r="Y17" s="514"/>
      <c r="Z17" s="514"/>
      <c r="AA17" s="514"/>
      <c r="AB17" s="514"/>
      <c r="AC17" s="514"/>
      <c r="AD17" s="514"/>
      <c r="AE17" s="515"/>
    </row>
    <row r="18" spans="1:58" ht="16.5" customHeight="1">
      <c r="A18" s="278"/>
      <c r="B18" s="277"/>
      <c r="C18" s="277"/>
      <c r="D18" s="277"/>
      <c r="E18" s="277"/>
      <c r="F18" s="534" t="str">
        <f>IF(ISTEXT('別紙１①　１申請者概況　２創業等の状況'!F18),'別紙１①　１申請者概況　２創業等の状況'!F18,"")</f>
        <v>　</v>
      </c>
      <c r="G18" s="535"/>
      <c r="H18" s="535"/>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14" t="str">
        <f>IF(ISTEXT('別紙１①　１申請者概況　２創業等の状況'!M18),'別紙１①　１申請者概況　２創業等の状況'!M18,"")</f>
        <v/>
      </c>
      <c r="N18" s="514"/>
      <c r="O18" s="514"/>
      <c r="P18" s="514"/>
      <c r="Q18" s="514"/>
      <c r="R18" s="514"/>
      <c r="S18" s="514"/>
      <c r="T18" s="514"/>
      <c r="U18" s="514"/>
      <c r="V18" s="514"/>
      <c r="W18" s="514"/>
      <c r="X18" s="514"/>
      <c r="Y18" s="514"/>
      <c r="Z18" s="514"/>
      <c r="AA18" s="514"/>
      <c r="AB18" s="514"/>
      <c r="AC18" s="514"/>
      <c r="AD18" s="514"/>
      <c r="AE18" s="515"/>
    </row>
    <row r="19" spans="1:58" ht="16.5" customHeight="1">
      <c r="A19" s="278"/>
      <c r="B19" s="277"/>
      <c r="C19" s="277"/>
      <c r="D19" s="277"/>
      <c r="E19" s="277"/>
      <c r="F19" s="534" t="str">
        <f>IF(ISTEXT('別紙１①　１申請者概況　２創業等の状況'!F19),'別紙１①　１申請者概況　２創業等の状況'!F19,"")</f>
        <v>　</v>
      </c>
      <c r="G19" s="535"/>
      <c r="H19" s="535"/>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14" t="str">
        <f>IF(ISTEXT('別紙１①　１申請者概況　２創業等の状況'!M19),'別紙１①　１申請者概況　２創業等の状況'!M19,"")</f>
        <v/>
      </c>
      <c r="N19" s="514"/>
      <c r="O19" s="514"/>
      <c r="P19" s="514"/>
      <c r="Q19" s="514"/>
      <c r="R19" s="514"/>
      <c r="S19" s="514"/>
      <c r="T19" s="514"/>
      <c r="U19" s="514"/>
      <c r="V19" s="514"/>
      <c r="W19" s="514"/>
      <c r="X19" s="514"/>
      <c r="Y19" s="514"/>
      <c r="Z19" s="514"/>
      <c r="AA19" s="514"/>
      <c r="AB19" s="514"/>
      <c r="AC19" s="514"/>
      <c r="AD19" s="514"/>
      <c r="AE19" s="515"/>
    </row>
    <row r="20" spans="1:58" ht="16.5" customHeight="1">
      <c r="A20" s="356"/>
      <c r="B20" s="283"/>
      <c r="C20" s="283"/>
      <c r="D20" s="283"/>
      <c r="E20" s="283"/>
      <c r="F20" s="534" t="str">
        <f>IF(ISTEXT('別紙１①　１申請者概況　２創業等の状況'!F20),'別紙１①　１申請者概況　２創業等の状況'!F20,"")</f>
        <v>　</v>
      </c>
      <c r="G20" s="535"/>
      <c r="H20" s="535"/>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14" t="str">
        <f>IF(ISTEXT('別紙１①　１申請者概況　２創業等の状況'!M20),'別紙１①　１申請者概況　２創業等の状況'!M20,"")</f>
        <v/>
      </c>
      <c r="N20" s="514"/>
      <c r="O20" s="514"/>
      <c r="P20" s="514"/>
      <c r="Q20" s="514"/>
      <c r="R20" s="514"/>
      <c r="S20" s="514"/>
      <c r="T20" s="514"/>
      <c r="U20" s="514"/>
      <c r="V20" s="514"/>
      <c r="W20" s="514"/>
      <c r="X20" s="514"/>
      <c r="Y20" s="514"/>
      <c r="Z20" s="514"/>
      <c r="AA20" s="514"/>
      <c r="AB20" s="514"/>
      <c r="AC20" s="514"/>
      <c r="AD20" s="514"/>
      <c r="AE20" s="515"/>
    </row>
    <row r="21" spans="1:58" ht="16.5" customHeight="1">
      <c r="A21" s="526" t="s">
        <v>362</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8"/>
    </row>
    <row r="22" spans="1:58" ht="16.5" customHeight="1">
      <c r="A22" s="300" t="s">
        <v>315</v>
      </c>
      <c r="B22" s="297"/>
      <c r="C22" s="297"/>
      <c r="D22" s="297"/>
      <c r="E22" s="297"/>
      <c r="F22" s="520" t="str">
        <f>'別紙１①　１申請者概況　２創業等の状況'!F23</f>
        <v>・個人事業　　・会社設立　・その他（　　　　　）</v>
      </c>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2"/>
    </row>
    <row r="23" spans="1:58" ht="18.399999999999999" customHeight="1">
      <c r="A23" s="313"/>
      <c r="B23" s="314"/>
      <c r="C23" s="314"/>
      <c r="D23" s="314"/>
      <c r="E23" s="314"/>
      <c r="F23" s="523"/>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5"/>
    </row>
    <row r="24" spans="1:58" ht="27" customHeight="1">
      <c r="A24" s="298"/>
      <c r="B24" s="299"/>
      <c r="C24" s="299"/>
      <c r="D24" s="299"/>
      <c r="E24" s="299"/>
      <c r="F24" s="43" t="s">
        <v>166</v>
      </c>
      <c r="G24" s="281" t="s">
        <v>167</v>
      </c>
      <c r="H24" s="281"/>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1"/>
      <c r="P24" s="281"/>
      <c r="Q24" s="281"/>
      <c r="R24" s="281"/>
      <c r="S24" s="281"/>
      <c r="T24" s="281"/>
      <c r="U24" s="281"/>
      <c r="V24" s="281"/>
      <c r="W24" s="281"/>
      <c r="X24" s="281"/>
      <c r="Y24" s="281"/>
      <c r="Z24" s="281"/>
      <c r="AA24" s="281"/>
      <c r="AB24" s="281"/>
      <c r="AC24" s="281"/>
      <c r="AD24" s="281"/>
      <c r="AE24" s="282"/>
    </row>
    <row r="25" spans="1:58" ht="16.5" customHeight="1">
      <c r="A25" s="315" t="s">
        <v>49</v>
      </c>
      <c r="B25" s="316"/>
      <c r="C25" s="316"/>
      <c r="D25" s="316"/>
      <c r="E25" s="316"/>
      <c r="F25" s="12" t="s">
        <v>52</v>
      </c>
      <c r="G25" s="12"/>
      <c r="H25" s="12"/>
      <c r="I25" s="12"/>
      <c r="J25" s="518" t="str">
        <f>IF(ISTEXT('別紙１①　１申請者概況　２創業等の状況'!J26),'別紙１①　１申請者概況　２創業等の状況'!J26,"")</f>
        <v/>
      </c>
      <c r="K25" s="518"/>
      <c r="L25" s="518"/>
      <c r="M25" s="518"/>
      <c r="N25" s="518"/>
      <c r="O25" s="518"/>
      <c r="P25" s="518"/>
      <c r="Q25" s="518"/>
      <c r="R25" s="518"/>
      <c r="S25" s="518"/>
      <c r="T25" s="518"/>
      <c r="U25" s="518"/>
      <c r="V25" s="518"/>
      <c r="W25" s="518"/>
      <c r="X25" s="518"/>
      <c r="Y25" s="518"/>
      <c r="Z25" s="518"/>
      <c r="AA25" s="518"/>
      <c r="AB25" s="518"/>
      <c r="AC25" s="518"/>
      <c r="AD25" s="518"/>
      <c r="AE25" s="519"/>
    </row>
    <row r="26" spans="1:58" ht="16.5" customHeight="1">
      <c r="A26" s="317"/>
      <c r="B26" s="318"/>
      <c r="C26" s="318"/>
      <c r="D26" s="318"/>
      <c r="E26" s="318"/>
      <c r="F26" s="13" t="s">
        <v>53</v>
      </c>
      <c r="G26" s="13"/>
      <c r="H26" s="13"/>
      <c r="I26" s="13"/>
      <c r="J26" s="13"/>
      <c r="K26" s="13"/>
      <c r="L26" s="514" t="str">
        <f>IF('別紙１①　１申請者概況　２創業等の状況'!L27=0,"",'別紙１①　１申請者概況　２創業等の状況'!L27)</f>
        <v/>
      </c>
      <c r="M26" s="514"/>
      <c r="N26" s="514"/>
      <c r="O26" s="514"/>
      <c r="P26" s="514"/>
      <c r="Q26" s="514"/>
      <c r="R26" s="514"/>
      <c r="S26" s="514"/>
      <c r="T26" s="514"/>
      <c r="U26" s="514"/>
      <c r="V26" s="514"/>
      <c r="W26" s="514"/>
      <c r="X26" s="514"/>
      <c r="Y26" s="514"/>
      <c r="Z26" s="514"/>
      <c r="AA26" s="514"/>
      <c r="AB26" s="514"/>
      <c r="AC26" s="514"/>
      <c r="AD26" s="514"/>
      <c r="AE26" s="515"/>
      <c r="AG26" s="258" t="s">
        <v>151</v>
      </c>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row>
    <row r="27" spans="1:58" ht="16.5" customHeight="1">
      <c r="A27" s="317"/>
      <c r="B27" s="318"/>
      <c r="C27" s="318"/>
      <c r="D27" s="318"/>
      <c r="E27" s="318"/>
      <c r="F27" s="31" t="s">
        <v>50</v>
      </c>
      <c r="G27" s="31"/>
      <c r="H27" s="31"/>
      <c r="I27" s="31"/>
      <c r="J27" s="31"/>
      <c r="K27" s="31"/>
      <c r="L27" s="31"/>
      <c r="M27" s="509" t="str">
        <f>IF(ISTEXT('別紙１①　１申請者概況　２創業等の状況'!M28),'別紙１①　１申請者概況　２創業等の状況'!M28,"")</f>
        <v/>
      </c>
      <c r="N27" s="510"/>
      <c r="O27" s="510"/>
      <c r="P27" s="510"/>
      <c r="Q27" s="510"/>
      <c r="R27" s="510"/>
      <c r="S27" s="510"/>
      <c r="T27" s="510"/>
      <c r="U27" s="510"/>
      <c r="V27" s="510"/>
      <c r="W27" s="510"/>
      <c r="X27" s="510"/>
      <c r="Y27" s="510"/>
      <c r="Z27" s="510"/>
      <c r="AA27" s="510"/>
      <c r="AB27" s="510"/>
      <c r="AC27" s="510"/>
      <c r="AD27" s="510"/>
      <c r="AE27" s="511"/>
    </row>
    <row r="28" spans="1:58" ht="16.5" customHeight="1">
      <c r="A28" s="319"/>
      <c r="B28" s="320"/>
      <c r="C28" s="320"/>
      <c r="D28" s="320"/>
      <c r="E28" s="320"/>
      <c r="F28" s="32"/>
      <c r="G28" s="324" t="s">
        <v>51</v>
      </c>
      <c r="H28" s="325"/>
      <c r="I28" s="325"/>
      <c r="J28" s="325"/>
      <c r="K28" s="325"/>
      <c r="L28" s="325"/>
      <c r="M28" s="512"/>
      <c r="N28" s="352"/>
      <c r="O28" s="352"/>
      <c r="P28" s="352"/>
      <c r="Q28" s="352"/>
      <c r="R28" s="352"/>
      <c r="S28" s="352"/>
      <c r="T28" s="352"/>
      <c r="U28" s="352"/>
      <c r="V28" s="352"/>
      <c r="W28" s="352"/>
      <c r="X28" s="352"/>
      <c r="Y28" s="352"/>
      <c r="Z28" s="352"/>
      <c r="AA28" s="352"/>
      <c r="AB28" s="352"/>
      <c r="AC28" s="352"/>
      <c r="AD28" s="352"/>
      <c r="AE28" s="385"/>
    </row>
    <row r="29" spans="1:58" ht="16.5" customHeight="1">
      <c r="A29" s="290" t="s">
        <v>55</v>
      </c>
      <c r="B29" s="291"/>
      <c r="C29" s="291"/>
      <c r="D29" s="291"/>
      <c r="E29" s="291"/>
      <c r="F29" s="12" t="s">
        <v>41</v>
      </c>
      <c r="G29" s="513" t="str">
        <f>IF(ISTEXT('別紙１①　１申請者概況　２創業等の状況'!G30),'別紙１①　１申請者概況　２創業等の状況'!G30,"")</f>
        <v/>
      </c>
      <c r="H29" s="513"/>
      <c r="I29" s="513"/>
      <c r="J29" s="513"/>
      <c r="K29" s="513"/>
      <c r="L29" s="513"/>
      <c r="M29" s="345"/>
      <c r="N29" s="346"/>
      <c r="O29" s="346"/>
      <c r="P29" s="346"/>
      <c r="Q29" s="346"/>
      <c r="R29" s="346"/>
      <c r="S29" s="346"/>
      <c r="T29" s="346"/>
      <c r="U29" s="346"/>
      <c r="V29" s="346"/>
      <c r="W29" s="346"/>
      <c r="X29" s="346"/>
      <c r="Y29" s="346"/>
      <c r="Z29" s="346"/>
      <c r="AA29" s="346"/>
      <c r="AB29" s="346"/>
      <c r="AC29" s="346"/>
      <c r="AD29" s="346"/>
      <c r="AE29" s="347"/>
    </row>
    <row r="30" spans="1:58" ht="13.15" customHeight="1">
      <c r="A30" s="292"/>
      <c r="B30" s="293"/>
      <c r="C30" s="293"/>
      <c r="D30" s="293"/>
      <c r="E30" s="293"/>
      <c r="F30" s="514" t="str">
        <f>IF(ISTEXT('別紙１①　１申請者概況　２創業等の状況'!F31),'別紙１①　１申請者概況　２創業等の状況'!F31,"")</f>
        <v/>
      </c>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5"/>
    </row>
    <row r="31" spans="1:58" ht="13.15" customHeight="1">
      <c r="A31" s="292"/>
      <c r="B31" s="293"/>
      <c r="C31" s="293"/>
      <c r="D31" s="293"/>
      <c r="E31" s="293"/>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5"/>
    </row>
    <row r="32" spans="1:58" ht="13.15" customHeight="1">
      <c r="A32" s="294"/>
      <c r="B32" s="295"/>
      <c r="C32" s="295"/>
      <c r="D32" s="295"/>
      <c r="E32" s="295"/>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7"/>
    </row>
    <row r="33" spans="1:31" ht="16.5" customHeight="1">
      <c r="A33" s="296" t="s">
        <v>54</v>
      </c>
      <c r="B33" s="297"/>
      <c r="C33" s="297"/>
      <c r="D33" s="297"/>
      <c r="E33" s="297"/>
      <c r="F33" s="505" t="str">
        <f>IF('別紙１①　１申請者概況　２創業等の状況'!F34=0,"",'別紙１①　１申請者概況　２創業等の状況'!F34)</f>
        <v/>
      </c>
      <c r="G33" s="506"/>
      <c r="H33" s="506"/>
      <c r="I33" s="506"/>
      <c r="J33" s="309" t="s">
        <v>150</v>
      </c>
      <c r="K33" s="309"/>
      <c r="L33" s="309"/>
      <c r="M33" s="34"/>
      <c r="N33" s="34"/>
      <c r="O33" s="34"/>
      <c r="P33" s="34"/>
      <c r="Q33" s="34"/>
      <c r="R33" s="34"/>
      <c r="S33" s="34"/>
      <c r="T33" s="34"/>
      <c r="U33" s="34"/>
      <c r="V33" s="34"/>
      <c r="W33" s="34"/>
      <c r="X33" s="34"/>
      <c r="Y33" s="34"/>
      <c r="Z33" s="34"/>
      <c r="AA33" s="34"/>
      <c r="AB33" s="34"/>
      <c r="AC33" s="34"/>
      <c r="AD33" s="34"/>
      <c r="AE33" s="36"/>
    </row>
    <row r="34" spans="1:31" ht="16.5" customHeight="1">
      <c r="A34" s="298"/>
      <c r="B34" s="299"/>
      <c r="C34" s="299"/>
      <c r="D34" s="299"/>
      <c r="E34" s="299"/>
      <c r="F34" s="507"/>
      <c r="G34" s="508"/>
      <c r="H34" s="508"/>
      <c r="I34" s="508"/>
      <c r="J34" s="289"/>
      <c r="K34" s="289"/>
      <c r="L34" s="289"/>
      <c r="M34" s="17"/>
      <c r="N34" s="17"/>
      <c r="O34" s="17"/>
      <c r="P34" s="17"/>
      <c r="Q34" s="17"/>
      <c r="R34" s="17"/>
      <c r="S34" s="17"/>
      <c r="T34" s="17"/>
      <c r="U34" s="17"/>
      <c r="V34" s="17"/>
      <c r="W34" s="17"/>
      <c r="X34" s="17"/>
      <c r="Y34" s="17"/>
      <c r="Z34" s="17"/>
      <c r="AA34" s="17"/>
      <c r="AB34" s="17"/>
      <c r="AC34" s="17"/>
      <c r="AD34" s="17"/>
      <c r="AE34" s="18"/>
    </row>
    <row r="35" spans="1:31" ht="16.5" customHeight="1">
      <c r="A35" s="300" t="s">
        <v>143</v>
      </c>
      <c r="B35" s="301"/>
      <c r="C35" s="301"/>
      <c r="D35" s="301"/>
      <c r="E35" s="302"/>
      <c r="F35" s="265">
        <f>J37+Q37+AA37</f>
        <v>0</v>
      </c>
      <c r="G35" s="309"/>
      <c r="H35" s="309"/>
      <c r="I35" s="309" t="s">
        <v>146</v>
      </c>
      <c r="J35" s="309"/>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3"/>
      <c r="B36" s="304"/>
      <c r="C36" s="304"/>
      <c r="D36" s="304"/>
      <c r="E36" s="305"/>
      <c r="F36" s="311"/>
      <c r="G36" s="310"/>
      <c r="H36" s="310"/>
      <c r="I36" s="310"/>
      <c r="J36" s="310"/>
      <c r="AE36" s="16"/>
    </row>
    <row r="37" spans="1:31" ht="21.4" customHeight="1">
      <c r="A37" s="303"/>
      <c r="B37" s="304"/>
      <c r="C37" s="304"/>
      <c r="D37" s="304"/>
      <c r="E37" s="305"/>
      <c r="F37" s="310" t="s">
        <v>56</v>
      </c>
      <c r="G37" s="310"/>
      <c r="H37" s="310" t="s">
        <v>147</v>
      </c>
      <c r="I37" s="310"/>
      <c r="J37" s="310">
        <f>'別紙１①　１申請者概況　２創業等の状況'!J38</f>
        <v>0</v>
      </c>
      <c r="K37" s="310"/>
      <c r="L37" s="11" t="s">
        <v>146</v>
      </c>
      <c r="M37" s="11"/>
      <c r="N37" s="310" t="s">
        <v>148</v>
      </c>
      <c r="O37" s="310"/>
      <c r="P37" s="310"/>
      <c r="Q37" s="310">
        <f>'別紙１①　１申請者概況　２創業等の状況'!Q38</f>
        <v>0</v>
      </c>
      <c r="R37" s="310"/>
      <c r="S37" s="11" t="s">
        <v>146</v>
      </c>
      <c r="T37" s="11"/>
      <c r="U37" s="310" t="s">
        <v>149</v>
      </c>
      <c r="V37" s="310"/>
      <c r="W37" s="310"/>
      <c r="X37" s="310"/>
      <c r="Y37" s="310"/>
      <c r="Z37" s="310"/>
      <c r="AA37" s="310">
        <f>'別紙１①　１申請者概況　２創業等の状況'!AA38</f>
        <v>0</v>
      </c>
      <c r="AB37" s="310"/>
      <c r="AC37" s="11" t="s">
        <v>146</v>
      </c>
      <c r="AD37" s="11"/>
      <c r="AE37" s="35"/>
    </row>
    <row r="38" spans="1:31" ht="19.5" customHeight="1">
      <c r="A38" s="306"/>
      <c r="B38" s="307"/>
      <c r="C38" s="307"/>
      <c r="D38" s="307"/>
      <c r="E38" s="308"/>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89" t="s">
        <v>58</v>
      </c>
      <c r="W38" s="289"/>
      <c r="X38" s="289"/>
      <c r="Y38" s="289"/>
      <c r="Z38" s="289"/>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 ref="AG26:BF26"/>
    <mergeCell ref="M27:AE28"/>
    <mergeCell ref="G28:L28"/>
    <mergeCell ref="A29:E32"/>
    <mergeCell ref="G29:L29"/>
    <mergeCell ref="M29:AE29"/>
    <mergeCell ref="F30:AE32"/>
    <mergeCell ref="A25:E28"/>
    <mergeCell ref="J25:AE25"/>
    <mergeCell ref="L26:AE26"/>
    <mergeCell ref="A21:AE21"/>
    <mergeCell ref="A22:E24"/>
    <mergeCell ref="F22:AE23"/>
    <mergeCell ref="G24:H24"/>
    <mergeCell ref="O24:AE24"/>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16:E20"/>
    <mergeCell ref="F16:H16"/>
    <mergeCell ref="M16:AE16"/>
    <mergeCell ref="F17:H17"/>
    <mergeCell ref="M17:AE17"/>
    <mergeCell ref="F18:H18"/>
    <mergeCell ref="M18:AE18"/>
    <mergeCell ref="F19:H19"/>
    <mergeCell ref="M19:AE19"/>
    <mergeCell ref="F20:H20"/>
    <mergeCell ref="M20:AE20"/>
    <mergeCell ref="AB5:AB6"/>
    <mergeCell ref="AC5:AC6"/>
    <mergeCell ref="AD5:AD6"/>
    <mergeCell ref="AE5:AE6"/>
    <mergeCell ref="A7:E9"/>
    <mergeCell ref="F7:G7"/>
    <mergeCell ref="H7:P7"/>
    <mergeCell ref="X7:AC9"/>
    <mergeCell ref="AD7:AE9"/>
    <mergeCell ref="F8:G8"/>
    <mergeCell ref="X4:AA4"/>
    <mergeCell ref="A5:E6"/>
    <mergeCell ref="F5:P6"/>
    <mergeCell ref="X5:X6"/>
    <mergeCell ref="Y5:Y6"/>
    <mergeCell ref="Z5:Z6"/>
    <mergeCell ref="AA5:AA6"/>
    <mergeCell ref="K2:W2"/>
    <mergeCell ref="A4:E4"/>
    <mergeCell ref="F4:P4"/>
    <mergeCell ref="Q4:R9"/>
    <mergeCell ref="S4:T9"/>
    <mergeCell ref="U4:W9"/>
    <mergeCell ref="H8:P8"/>
    <mergeCell ref="F9:G9"/>
    <mergeCell ref="H9:P9"/>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topLeftCell="A27" zoomScaleNormal="100" zoomScaleSheetLayoutView="100" workbookViewId="0">
      <selection activeCell="K21" sqref="K21:N21"/>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24" t="s">
        <v>71</v>
      </c>
      <c r="B4" s="424"/>
      <c r="C4" s="424"/>
      <c r="D4" s="424"/>
      <c r="E4" s="424"/>
      <c r="F4" s="424" t="s">
        <v>77</v>
      </c>
      <c r="G4" s="424"/>
      <c r="H4" s="424"/>
      <c r="I4" s="424"/>
      <c r="J4" s="424"/>
      <c r="K4" s="424"/>
      <c r="L4" s="424"/>
      <c r="M4" s="424"/>
      <c r="N4" s="424" t="s">
        <v>445</v>
      </c>
      <c r="O4" s="424"/>
      <c r="P4" s="424"/>
      <c r="Q4" s="424"/>
      <c r="R4" s="424"/>
      <c r="S4" s="424"/>
      <c r="T4" s="424" t="s">
        <v>286</v>
      </c>
      <c r="U4" s="424"/>
      <c r="V4" s="424"/>
      <c r="W4" s="424"/>
      <c r="X4" s="424"/>
      <c r="Y4" s="424"/>
      <c r="Z4" s="424" t="s">
        <v>446</v>
      </c>
      <c r="AA4" s="424"/>
      <c r="AB4" s="424"/>
      <c r="AC4" s="424"/>
      <c r="AD4" s="424"/>
      <c r="AE4" s="424"/>
    </row>
    <row r="5" spans="1:31" ht="13.15" customHeight="1">
      <c r="A5" s="424"/>
      <c r="B5" s="424"/>
      <c r="C5" s="424"/>
      <c r="D5" s="424"/>
      <c r="E5" s="424"/>
      <c r="F5" s="425" t="s">
        <v>452</v>
      </c>
      <c r="G5" s="425"/>
      <c r="H5" s="425"/>
      <c r="I5" s="425"/>
      <c r="J5" s="425"/>
      <c r="K5" s="425"/>
      <c r="L5" s="425"/>
      <c r="M5" s="425"/>
      <c r="N5" s="425" t="s">
        <v>452</v>
      </c>
      <c r="O5" s="425"/>
      <c r="P5" s="425"/>
      <c r="Q5" s="425"/>
      <c r="R5" s="425"/>
      <c r="S5" s="425"/>
      <c r="T5" s="425" t="s">
        <v>452</v>
      </c>
      <c r="U5" s="425"/>
      <c r="V5" s="425"/>
      <c r="W5" s="425"/>
      <c r="X5" s="425"/>
      <c r="Y5" s="425"/>
      <c r="Z5" s="425" t="s">
        <v>452</v>
      </c>
      <c r="AA5" s="425"/>
      <c r="AB5" s="425"/>
      <c r="AC5" s="425"/>
      <c r="AD5" s="425"/>
      <c r="AE5" s="425"/>
    </row>
    <row r="6" spans="1:31" ht="13.15" customHeight="1">
      <c r="A6" s="424"/>
      <c r="B6" s="424"/>
      <c r="C6" s="424"/>
      <c r="D6" s="424"/>
      <c r="E6" s="424"/>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row>
    <row r="7" spans="1:31" ht="12.6" customHeight="1">
      <c r="A7" s="432" t="s">
        <v>423</v>
      </c>
      <c r="B7" s="432"/>
      <c r="C7" s="432"/>
      <c r="D7" s="432"/>
      <c r="E7" s="432"/>
      <c r="F7" s="415"/>
      <c r="G7" s="415"/>
      <c r="H7" s="415"/>
      <c r="I7" s="415"/>
      <c r="J7" s="415"/>
      <c r="K7" s="415"/>
      <c r="L7" s="415"/>
      <c r="M7" s="415"/>
      <c r="N7" s="566">
        <f>Q30</f>
        <v>0</v>
      </c>
      <c r="O7" s="566"/>
      <c r="P7" s="566"/>
      <c r="Q7" s="566"/>
      <c r="R7" s="566"/>
      <c r="S7" s="566"/>
      <c r="T7" s="566">
        <f>Q38</f>
        <v>0</v>
      </c>
      <c r="U7" s="566"/>
      <c r="V7" s="566"/>
      <c r="W7" s="566"/>
      <c r="X7" s="566"/>
      <c r="Y7" s="566"/>
      <c r="Z7" s="566">
        <f>Q46</f>
        <v>0</v>
      </c>
      <c r="AA7" s="566"/>
      <c r="AB7" s="566"/>
      <c r="AC7" s="566"/>
      <c r="AD7" s="566"/>
      <c r="AE7" s="566"/>
    </row>
    <row r="8" spans="1:31" ht="12.6" customHeight="1">
      <c r="A8" s="432"/>
      <c r="B8" s="432"/>
      <c r="C8" s="432"/>
      <c r="D8" s="432"/>
      <c r="E8" s="432"/>
      <c r="F8" s="415"/>
      <c r="G8" s="415"/>
      <c r="H8" s="415"/>
      <c r="I8" s="415"/>
      <c r="J8" s="415"/>
      <c r="K8" s="415"/>
      <c r="L8" s="415"/>
      <c r="M8" s="415"/>
      <c r="N8" s="566"/>
      <c r="O8" s="566"/>
      <c r="P8" s="566"/>
      <c r="Q8" s="566"/>
      <c r="R8" s="566"/>
      <c r="S8" s="566"/>
      <c r="T8" s="566"/>
      <c r="U8" s="566"/>
      <c r="V8" s="566"/>
      <c r="W8" s="566"/>
      <c r="X8" s="566"/>
      <c r="Y8" s="566"/>
      <c r="Z8" s="566"/>
      <c r="AA8" s="566"/>
      <c r="AB8" s="566"/>
      <c r="AC8" s="566"/>
      <c r="AD8" s="566"/>
      <c r="AE8" s="566"/>
    </row>
    <row r="9" spans="1:31" ht="12.6" customHeight="1">
      <c r="A9" s="427" t="s">
        <v>324</v>
      </c>
      <c r="B9" s="427"/>
      <c r="C9" s="427"/>
      <c r="D9" s="427"/>
      <c r="E9" s="427"/>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row>
    <row r="10" spans="1:31" ht="12.6" customHeight="1">
      <c r="A10" s="427"/>
      <c r="B10" s="427"/>
      <c r="C10" s="427"/>
      <c r="D10" s="427"/>
      <c r="E10" s="427"/>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row>
    <row r="11" spans="1:31" ht="12.6" customHeight="1">
      <c r="A11" s="433" t="s">
        <v>325</v>
      </c>
      <c r="B11" s="431"/>
      <c r="C11" s="431"/>
      <c r="D11" s="431"/>
      <c r="E11" s="431"/>
      <c r="F11" s="566">
        <f>F7-F9</f>
        <v>0</v>
      </c>
      <c r="G11" s="566"/>
      <c r="H11" s="566"/>
      <c r="I11" s="566"/>
      <c r="J11" s="566"/>
      <c r="K11" s="566"/>
      <c r="L11" s="566"/>
      <c r="M11" s="566"/>
      <c r="N11" s="566">
        <f>N7-N9</f>
        <v>0</v>
      </c>
      <c r="O11" s="566"/>
      <c r="P11" s="566"/>
      <c r="Q11" s="566"/>
      <c r="R11" s="566"/>
      <c r="S11" s="566"/>
      <c r="T11" s="566">
        <f>T7-T9</f>
        <v>0</v>
      </c>
      <c r="U11" s="566"/>
      <c r="V11" s="566"/>
      <c r="W11" s="566"/>
      <c r="X11" s="566"/>
      <c r="Y11" s="566"/>
      <c r="Z11" s="566">
        <f>Z7-Z9</f>
        <v>0</v>
      </c>
      <c r="AA11" s="566"/>
      <c r="AB11" s="566"/>
      <c r="AC11" s="566"/>
      <c r="AD11" s="566"/>
      <c r="AE11" s="566"/>
    </row>
    <row r="12" spans="1:31" ht="12.6" customHeight="1">
      <c r="A12" s="431"/>
      <c r="B12" s="431"/>
      <c r="C12" s="431"/>
      <c r="D12" s="431"/>
      <c r="E12" s="431"/>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row>
    <row r="13" spans="1:31" ht="12.6" customHeight="1">
      <c r="A13" s="434" t="s">
        <v>326</v>
      </c>
      <c r="B13" s="434"/>
      <c r="C13" s="434"/>
      <c r="D13" s="434"/>
      <c r="E13" s="434"/>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row>
    <row r="14" spans="1:31" ht="12.6" customHeight="1">
      <c r="A14" s="434"/>
      <c r="B14" s="434"/>
      <c r="C14" s="434"/>
      <c r="D14" s="434"/>
      <c r="E14" s="434"/>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row>
    <row r="15" spans="1:31" ht="12.6" customHeight="1">
      <c r="A15" s="426" t="s">
        <v>327</v>
      </c>
      <c r="B15" s="427"/>
      <c r="C15" s="427"/>
      <c r="D15" s="427"/>
      <c r="E15" s="427"/>
      <c r="F15" s="566">
        <f>F11-F13</f>
        <v>0</v>
      </c>
      <c r="G15" s="566"/>
      <c r="H15" s="566"/>
      <c r="I15" s="566"/>
      <c r="J15" s="566"/>
      <c r="K15" s="566"/>
      <c r="L15" s="566"/>
      <c r="M15" s="566"/>
      <c r="N15" s="566">
        <f>N11-N13</f>
        <v>0</v>
      </c>
      <c r="O15" s="566"/>
      <c r="P15" s="566"/>
      <c r="Q15" s="566"/>
      <c r="R15" s="566"/>
      <c r="S15" s="566"/>
      <c r="T15" s="566">
        <f>T11-T13</f>
        <v>0</v>
      </c>
      <c r="U15" s="566"/>
      <c r="V15" s="566"/>
      <c r="W15" s="566"/>
      <c r="X15" s="566"/>
      <c r="Y15" s="566"/>
      <c r="Z15" s="566">
        <f>Z11-Z13</f>
        <v>0</v>
      </c>
      <c r="AA15" s="566"/>
      <c r="AB15" s="566"/>
      <c r="AC15" s="566"/>
      <c r="AD15" s="566"/>
      <c r="AE15" s="566"/>
    </row>
    <row r="16" spans="1:31" ht="12.6" customHeight="1" thickBot="1">
      <c r="A16" s="428"/>
      <c r="B16" s="428"/>
      <c r="C16" s="428"/>
      <c r="D16" s="428"/>
      <c r="E16" s="428"/>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row>
    <row r="17" spans="1:31" ht="12.6" customHeight="1" thickTop="1">
      <c r="A17" s="429" t="s">
        <v>76</v>
      </c>
      <c r="B17" s="430"/>
      <c r="C17" s="430"/>
      <c r="D17" s="430"/>
      <c r="E17" s="430"/>
      <c r="F17" s="568"/>
      <c r="G17" s="569"/>
      <c r="H17" s="569"/>
      <c r="I17" s="569"/>
      <c r="J17" s="569"/>
      <c r="K17" s="569"/>
      <c r="L17" s="569"/>
      <c r="M17" s="417" t="s">
        <v>81</v>
      </c>
      <c r="N17" s="568"/>
      <c r="O17" s="569"/>
      <c r="P17" s="569"/>
      <c r="Q17" s="569"/>
      <c r="R17" s="569"/>
      <c r="S17" s="417" t="s">
        <v>81</v>
      </c>
      <c r="T17" s="568"/>
      <c r="U17" s="569"/>
      <c r="V17" s="569"/>
      <c r="W17" s="569"/>
      <c r="X17" s="569"/>
      <c r="Y17" s="417" t="s">
        <v>81</v>
      </c>
      <c r="Z17" s="568"/>
      <c r="AA17" s="569"/>
      <c r="AB17" s="569"/>
      <c r="AC17" s="569"/>
      <c r="AD17" s="569"/>
      <c r="AE17" s="417" t="s">
        <v>81</v>
      </c>
    </row>
    <row r="18" spans="1:31" ht="12.6" customHeight="1">
      <c r="A18" s="431"/>
      <c r="B18" s="431"/>
      <c r="C18" s="431"/>
      <c r="D18" s="431"/>
      <c r="E18" s="431"/>
      <c r="F18" s="570"/>
      <c r="G18" s="571"/>
      <c r="H18" s="571"/>
      <c r="I18" s="571"/>
      <c r="J18" s="571"/>
      <c r="K18" s="571"/>
      <c r="L18" s="571"/>
      <c r="M18" s="418"/>
      <c r="N18" s="570"/>
      <c r="O18" s="571"/>
      <c r="P18" s="571"/>
      <c r="Q18" s="571"/>
      <c r="R18" s="571"/>
      <c r="S18" s="418"/>
      <c r="T18" s="570"/>
      <c r="U18" s="571"/>
      <c r="V18" s="571"/>
      <c r="W18" s="571"/>
      <c r="X18" s="571"/>
      <c r="Y18" s="418"/>
      <c r="Z18" s="570"/>
      <c r="AA18" s="571"/>
      <c r="AB18" s="571"/>
      <c r="AC18" s="571"/>
      <c r="AD18" s="571"/>
      <c r="AE18" s="418"/>
    </row>
    <row r="19" spans="1:31" s="5" customFormat="1" ht="10.9" customHeight="1">
      <c r="A19" s="11" t="s">
        <v>353</v>
      </c>
    </row>
    <row r="20" spans="1:31" s="5" customFormat="1" ht="10.9" customHeight="1">
      <c r="A20" s="11" t="s">
        <v>83</v>
      </c>
    </row>
    <row r="21" spans="1:31" s="5" customFormat="1" ht="16.899999999999999" customHeight="1">
      <c r="A21" s="219" t="s">
        <v>451</v>
      </c>
      <c r="B21" s="220"/>
      <c r="C21" s="220"/>
      <c r="D21" s="220"/>
      <c r="E21" s="220"/>
      <c r="F21" s="220"/>
      <c r="G21" s="220"/>
      <c r="H21" s="220"/>
      <c r="I21" s="220"/>
      <c r="J21" s="220"/>
      <c r="K21" s="220"/>
      <c r="L21" s="220"/>
      <c r="M21" s="220"/>
      <c r="N21" s="220"/>
      <c r="O21" s="220"/>
      <c r="P21" s="220"/>
    </row>
    <row r="22" spans="1:31" ht="16.5" customHeight="1">
      <c r="A22" s="20" t="s">
        <v>84</v>
      </c>
    </row>
    <row r="23" spans="1:31" ht="16.5" customHeight="1">
      <c r="A23" s="217" t="s">
        <v>447</v>
      </c>
      <c r="D23" s="96"/>
      <c r="E23" s="96"/>
      <c r="F23" s="352" t="str">
        <f>N5</f>
        <v>令和年月～
令和年月</v>
      </c>
      <c r="G23" s="352"/>
      <c r="H23" s="352"/>
      <c r="I23" s="352"/>
      <c r="J23" s="352"/>
      <c r="K23" s="352"/>
      <c r="L23" s="352"/>
      <c r="M23" s="352"/>
      <c r="N23" s="352"/>
      <c r="O23" s="352"/>
      <c r="P23" s="352"/>
      <c r="Q23" s="352"/>
      <c r="R23" s="3" t="s">
        <v>192</v>
      </c>
    </row>
    <row r="24" spans="1:31" ht="16.5" customHeight="1">
      <c r="A24" s="401" t="s">
        <v>89</v>
      </c>
      <c r="B24" s="401"/>
      <c r="C24" s="401"/>
      <c r="D24" s="401"/>
      <c r="E24" s="401"/>
      <c r="F24" s="401"/>
      <c r="G24" s="402" t="s">
        <v>6</v>
      </c>
      <c r="H24" s="403"/>
      <c r="I24" s="404"/>
      <c r="J24" s="401" t="s">
        <v>90</v>
      </c>
      <c r="K24" s="401"/>
      <c r="L24" s="401"/>
      <c r="M24" s="401" t="s">
        <v>95</v>
      </c>
      <c r="N24" s="401"/>
      <c r="O24" s="401"/>
      <c r="P24" s="401"/>
      <c r="Q24" s="401" t="s">
        <v>91</v>
      </c>
      <c r="R24" s="401"/>
      <c r="S24" s="401"/>
      <c r="T24" s="402" t="s">
        <v>93</v>
      </c>
      <c r="U24" s="403"/>
      <c r="V24" s="403"/>
      <c r="W24" s="403"/>
      <c r="X24" s="403"/>
      <c r="Y24" s="403"/>
      <c r="Z24" s="403"/>
      <c r="AA24" s="403"/>
      <c r="AB24" s="403"/>
      <c r="AC24" s="403"/>
      <c r="AD24" s="403"/>
      <c r="AE24" s="404"/>
    </row>
    <row r="25" spans="1:31" ht="16.5" customHeight="1">
      <c r="A25" s="21" t="s">
        <v>2</v>
      </c>
      <c r="B25" s="400"/>
      <c r="C25" s="400"/>
      <c r="D25" s="400"/>
      <c r="E25" s="400"/>
      <c r="F25" s="400"/>
      <c r="G25" s="398"/>
      <c r="H25" s="399"/>
      <c r="I25" s="176"/>
      <c r="J25" s="398"/>
      <c r="K25" s="399"/>
      <c r="L25" s="176"/>
      <c r="M25" s="398"/>
      <c r="N25" s="399"/>
      <c r="O25" s="399"/>
      <c r="P25" s="177"/>
      <c r="Q25" s="411">
        <f>G25*J25*M25</f>
        <v>0</v>
      </c>
      <c r="R25" s="411"/>
      <c r="S25" s="411"/>
      <c r="T25" s="798"/>
      <c r="U25" s="799"/>
      <c r="V25" s="799"/>
      <c r="W25" s="799"/>
      <c r="X25" s="799"/>
      <c r="Y25" s="799"/>
      <c r="Z25" s="799"/>
      <c r="AA25" s="799"/>
      <c r="AB25" s="799"/>
      <c r="AC25" s="799"/>
      <c r="AD25" s="799"/>
      <c r="AE25" s="800"/>
    </row>
    <row r="26" spans="1:31" ht="16.899999999999999" customHeight="1">
      <c r="A26" s="21" t="s">
        <v>3</v>
      </c>
      <c r="B26" s="400"/>
      <c r="C26" s="400"/>
      <c r="D26" s="400"/>
      <c r="E26" s="400"/>
      <c r="F26" s="400"/>
      <c r="G26" s="398"/>
      <c r="H26" s="399"/>
      <c r="I26" s="176"/>
      <c r="J26" s="398"/>
      <c r="K26" s="399"/>
      <c r="L26" s="176"/>
      <c r="M26" s="398"/>
      <c r="N26" s="399"/>
      <c r="O26" s="399"/>
      <c r="P26" s="177"/>
      <c r="Q26" s="411">
        <f t="shared" ref="Q26:Q29" si="0">G26*J26*M26</f>
        <v>0</v>
      </c>
      <c r="R26" s="411"/>
      <c r="S26" s="411"/>
      <c r="T26" s="798"/>
      <c r="U26" s="799"/>
      <c r="V26" s="799"/>
      <c r="W26" s="799"/>
      <c r="X26" s="799"/>
      <c r="Y26" s="799"/>
      <c r="Z26" s="799"/>
      <c r="AA26" s="799"/>
      <c r="AB26" s="799"/>
      <c r="AC26" s="799"/>
      <c r="AD26" s="799"/>
      <c r="AE26" s="800"/>
    </row>
    <row r="27" spans="1:31" ht="16.5" customHeight="1">
      <c r="A27" s="21" t="s">
        <v>4</v>
      </c>
      <c r="B27" s="400"/>
      <c r="C27" s="400"/>
      <c r="D27" s="400"/>
      <c r="E27" s="400"/>
      <c r="F27" s="400"/>
      <c r="G27" s="398"/>
      <c r="H27" s="399"/>
      <c r="I27" s="176"/>
      <c r="J27" s="398"/>
      <c r="K27" s="399"/>
      <c r="L27" s="176"/>
      <c r="M27" s="398"/>
      <c r="N27" s="399"/>
      <c r="O27" s="399"/>
      <c r="P27" s="177"/>
      <c r="Q27" s="411">
        <f t="shared" si="0"/>
        <v>0</v>
      </c>
      <c r="R27" s="411"/>
      <c r="S27" s="411"/>
      <c r="T27" s="798"/>
      <c r="U27" s="799"/>
      <c r="V27" s="799"/>
      <c r="W27" s="799"/>
      <c r="X27" s="799"/>
      <c r="Y27" s="799"/>
      <c r="Z27" s="799"/>
      <c r="AA27" s="799"/>
      <c r="AB27" s="799"/>
      <c r="AC27" s="799"/>
      <c r="AD27" s="799"/>
      <c r="AE27" s="800"/>
    </row>
    <row r="28" spans="1:31" ht="16.5" customHeight="1">
      <c r="A28" s="21" t="s">
        <v>5</v>
      </c>
      <c r="B28" s="400"/>
      <c r="C28" s="400"/>
      <c r="D28" s="400"/>
      <c r="E28" s="400"/>
      <c r="F28" s="400"/>
      <c r="G28" s="398"/>
      <c r="H28" s="399"/>
      <c r="I28" s="176"/>
      <c r="J28" s="398"/>
      <c r="K28" s="399"/>
      <c r="L28" s="176"/>
      <c r="M28" s="398"/>
      <c r="N28" s="399"/>
      <c r="O28" s="399"/>
      <c r="P28" s="177"/>
      <c r="Q28" s="411">
        <f t="shared" si="0"/>
        <v>0</v>
      </c>
      <c r="R28" s="411"/>
      <c r="S28" s="411"/>
      <c r="T28" s="798"/>
      <c r="U28" s="799"/>
      <c r="V28" s="799"/>
      <c r="W28" s="799"/>
      <c r="X28" s="799"/>
      <c r="Y28" s="799"/>
      <c r="Z28" s="799"/>
      <c r="AA28" s="799"/>
      <c r="AB28" s="799"/>
      <c r="AC28" s="799"/>
      <c r="AD28" s="799"/>
      <c r="AE28" s="800"/>
    </row>
    <row r="29" spans="1:31" ht="16.5" customHeight="1">
      <c r="A29" s="21" t="s">
        <v>92</v>
      </c>
      <c r="B29" s="400"/>
      <c r="C29" s="400"/>
      <c r="D29" s="400"/>
      <c r="E29" s="400"/>
      <c r="F29" s="400"/>
      <c r="G29" s="398"/>
      <c r="H29" s="399"/>
      <c r="I29" s="176"/>
      <c r="J29" s="398"/>
      <c r="K29" s="399"/>
      <c r="L29" s="176"/>
      <c r="M29" s="398"/>
      <c r="N29" s="399"/>
      <c r="O29" s="399"/>
      <c r="P29" s="177"/>
      <c r="Q29" s="411">
        <f t="shared" si="0"/>
        <v>0</v>
      </c>
      <c r="R29" s="411"/>
      <c r="S29" s="411"/>
      <c r="T29" s="798"/>
      <c r="U29" s="799"/>
      <c r="V29" s="799"/>
      <c r="W29" s="799"/>
      <c r="X29" s="799"/>
      <c r="Y29" s="799"/>
      <c r="Z29" s="799"/>
      <c r="AA29" s="799"/>
      <c r="AB29" s="799"/>
      <c r="AC29" s="799"/>
      <c r="AD29" s="799"/>
      <c r="AE29" s="800"/>
    </row>
    <row r="30" spans="1:31" ht="16.5" customHeight="1">
      <c r="L30" s="22"/>
      <c r="M30" s="405" t="s">
        <v>94</v>
      </c>
      <c r="N30" s="405"/>
      <c r="O30" s="405"/>
      <c r="P30" s="405"/>
      <c r="Q30" s="557">
        <f>SUM(Q25:S29)</f>
        <v>0</v>
      </c>
      <c r="R30" s="558"/>
      <c r="S30" s="559"/>
    </row>
    <row r="31" spans="1:31" ht="16.5" customHeight="1">
      <c r="A31" s="3" t="s">
        <v>448</v>
      </c>
      <c r="D31" s="96"/>
      <c r="E31" s="352" t="str">
        <f>T5</f>
        <v>令和年月～
令和年月</v>
      </c>
      <c r="F31" s="352"/>
      <c r="G31" s="352"/>
      <c r="H31" s="352"/>
      <c r="I31" s="352"/>
      <c r="J31" s="352"/>
      <c r="K31" s="352"/>
      <c r="L31" s="352"/>
      <c r="M31" s="352"/>
      <c r="N31" s="352"/>
      <c r="O31" s="352"/>
      <c r="P31" s="352"/>
      <c r="Q31" s="352"/>
      <c r="R31" s="352"/>
      <c r="S31" s="3" t="s">
        <v>192</v>
      </c>
    </row>
    <row r="32" spans="1:31" ht="16.5" customHeight="1">
      <c r="A32" s="401" t="s">
        <v>89</v>
      </c>
      <c r="B32" s="401"/>
      <c r="C32" s="401"/>
      <c r="D32" s="401"/>
      <c r="E32" s="401"/>
      <c r="F32" s="401"/>
      <c r="G32" s="402" t="s">
        <v>6</v>
      </c>
      <c r="H32" s="403"/>
      <c r="I32" s="404"/>
      <c r="J32" s="401" t="s">
        <v>90</v>
      </c>
      <c r="K32" s="401"/>
      <c r="L32" s="401"/>
      <c r="M32" s="401" t="s">
        <v>95</v>
      </c>
      <c r="N32" s="401"/>
      <c r="O32" s="401"/>
      <c r="P32" s="401"/>
      <c r="Q32" s="401" t="s">
        <v>91</v>
      </c>
      <c r="R32" s="401"/>
      <c r="S32" s="401"/>
      <c r="T32" s="402" t="s">
        <v>93</v>
      </c>
      <c r="U32" s="403"/>
      <c r="V32" s="403"/>
      <c r="W32" s="403"/>
      <c r="X32" s="403"/>
      <c r="Y32" s="403"/>
      <c r="Z32" s="403"/>
      <c r="AA32" s="403"/>
      <c r="AB32" s="403"/>
      <c r="AC32" s="403"/>
      <c r="AD32" s="403"/>
      <c r="AE32" s="404"/>
    </row>
    <row r="33" spans="1:31" ht="16.5" customHeight="1">
      <c r="A33" s="21" t="s">
        <v>2</v>
      </c>
      <c r="B33" s="400"/>
      <c r="C33" s="400"/>
      <c r="D33" s="400"/>
      <c r="E33" s="400"/>
      <c r="F33" s="400"/>
      <c r="G33" s="398"/>
      <c r="H33" s="399"/>
      <c r="I33" s="176"/>
      <c r="J33" s="398"/>
      <c r="K33" s="399"/>
      <c r="L33" s="176"/>
      <c r="M33" s="398"/>
      <c r="N33" s="399"/>
      <c r="O33" s="399"/>
      <c r="P33" s="177"/>
      <c r="Q33" s="411">
        <f>G33*J33*M33</f>
        <v>0</v>
      </c>
      <c r="R33" s="411"/>
      <c r="S33" s="411"/>
      <c r="T33" s="798"/>
      <c r="U33" s="799"/>
      <c r="V33" s="799"/>
      <c r="W33" s="799"/>
      <c r="X33" s="799"/>
      <c r="Y33" s="799"/>
      <c r="Z33" s="799"/>
      <c r="AA33" s="799"/>
      <c r="AB33" s="799"/>
      <c r="AC33" s="799"/>
      <c r="AD33" s="799"/>
      <c r="AE33" s="800"/>
    </row>
    <row r="34" spans="1:31" ht="16.5" customHeight="1">
      <c r="A34" s="21" t="s">
        <v>3</v>
      </c>
      <c r="B34" s="400"/>
      <c r="C34" s="400"/>
      <c r="D34" s="400"/>
      <c r="E34" s="400"/>
      <c r="F34" s="400"/>
      <c r="G34" s="398"/>
      <c r="H34" s="399"/>
      <c r="I34" s="176"/>
      <c r="J34" s="398"/>
      <c r="K34" s="399"/>
      <c r="L34" s="176"/>
      <c r="M34" s="398"/>
      <c r="N34" s="399"/>
      <c r="O34" s="399"/>
      <c r="P34" s="177"/>
      <c r="Q34" s="411">
        <f t="shared" ref="Q34:Q37" si="1">G34*J34*M34</f>
        <v>0</v>
      </c>
      <c r="R34" s="411"/>
      <c r="S34" s="411"/>
      <c r="T34" s="798"/>
      <c r="U34" s="799"/>
      <c r="V34" s="799"/>
      <c r="W34" s="799"/>
      <c r="X34" s="799"/>
      <c r="Y34" s="799"/>
      <c r="Z34" s="799"/>
      <c r="AA34" s="799"/>
      <c r="AB34" s="799"/>
      <c r="AC34" s="799"/>
      <c r="AD34" s="799"/>
      <c r="AE34" s="800"/>
    </row>
    <row r="35" spans="1:31" ht="16.5" customHeight="1">
      <c r="A35" s="21" t="s">
        <v>4</v>
      </c>
      <c r="B35" s="400"/>
      <c r="C35" s="400"/>
      <c r="D35" s="400"/>
      <c r="E35" s="400"/>
      <c r="F35" s="400"/>
      <c r="G35" s="398"/>
      <c r="H35" s="399"/>
      <c r="I35" s="176"/>
      <c r="J35" s="398"/>
      <c r="K35" s="399"/>
      <c r="L35" s="176"/>
      <c r="M35" s="398"/>
      <c r="N35" s="399"/>
      <c r="O35" s="399"/>
      <c r="P35" s="177"/>
      <c r="Q35" s="411">
        <f t="shared" si="1"/>
        <v>0</v>
      </c>
      <c r="R35" s="411"/>
      <c r="S35" s="411"/>
      <c r="T35" s="798"/>
      <c r="U35" s="799"/>
      <c r="V35" s="799"/>
      <c r="W35" s="799"/>
      <c r="X35" s="799"/>
      <c r="Y35" s="799"/>
      <c r="Z35" s="799"/>
      <c r="AA35" s="799"/>
      <c r="AB35" s="799"/>
      <c r="AC35" s="799"/>
      <c r="AD35" s="799"/>
      <c r="AE35" s="800"/>
    </row>
    <row r="36" spans="1:31" ht="16.5" customHeight="1">
      <c r="A36" s="21" t="s">
        <v>5</v>
      </c>
      <c r="B36" s="400"/>
      <c r="C36" s="400"/>
      <c r="D36" s="400"/>
      <c r="E36" s="400"/>
      <c r="F36" s="400"/>
      <c r="G36" s="398"/>
      <c r="H36" s="399"/>
      <c r="I36" s="176"/>
      <c r="J36" s="398"/>
      <c r="K36" s="399"/>
      <c r="L36" s="176"/>
      <c r="M36" s="398"/>
      <c r="N36" s="399"/>
      <c r="O36" s="399"/>
      <c r="P36" s="177"/>
      <c r="Q36" s="411">
        <f t="shared" si="1"/>
        <v>0</v>
      </c>
      <c r="R36" s="411"/>
      <c r="S36" s="411"/>
      <c r="T36" s="798"/>
      <c r="U36" s="799"/>
      <c r="V36" s="799"/>
      <c r="W36" s="799"/>
      <c r="X36" s="799"/>
      <c r="Y36" s="799"/>
      <c r="Z36" s="799"/>
      <c r="AA36" s="799"/>
      <c r="AB36" s="799"/>
      <c r="AC36" s="799"/>
      <c r="AD36" s="799"/>
      <c r="AE36" s="800"/>
    </row>
    <row r="37" spans="1:31" ht="16.5" customHeight="1">
      <c r="A37" s="21" t="s">
        <v>92</v>
      </c>
      <c r="B37" s="400"/>
      <c r="C37" s="400"/>
      <c r="D37" s="400"/>
      <c r="E37" s="400"/>
      <c r="F37" s="400"/>
      <c r="G37" s="398"/>
      <c r="H37" s="399"/>
      <c r="I37" s="176"/>
      <c r="J37" s="398"/>
      <c r="K37" s="399"/>
      <c r="L37" s="176"/>
      <c r="M37" s="398"/>
      <c r="N37" s="399"/>
      <c r="O37" s="399"/>
      <c r="P37" s="177"/>
      <c r="Q37" s="411">
        <f t="shared" si="1"/>
        <v>0</v>
      </c>
      <c r="R37" s="411"/>
      <c r="S37" s="411"/>
      <c r="T37" s="798"/>
      <c r="U37" s="799"/>
      <c r="V37" s="799"/>
      <c r="W37" s="799"/>
      <c r="X37" s="799"/>
      <c r="Y37" s="799"/>
      <c r="Z37" s="799"/>
      <c r="AA37" s="799"/>
      <c r="AB37" s="799"/>
      <c r="AC37" s="799"/>
      <c r="AD37" s="799"/>
      <c r="AE37" s="800"/>
    </row>
    <row r="38" spans="1:31" ht="16.5" customHeight="1">
      <c r="L38" s="22"/>
      <c r="M38" s="405" t="s">
        <v>94</v>
      </c>
      <c r="N38" s="405"/>
      <c r="O38" s="405"/>
      <c r="P38" s="405"/>
      <c r="Q38" s="557">
        <f>SUM(Q33:S37)</f>
        <v>0</v>
      </c>
      <c r="R38" s="558"/>
      <c r="S38" s="559"/>
    </row>
    <row r="39" spans="1:31" ht="16.5" customHeight="1">
      <c r="A39" s="3" t="s">
        <v>449</v>
      </c>
      <c r="D39" s="96"/>
      <c r="E39" s="96"/>
      <c r="F39" s="352" t="str">
        <f>Z5</f>
        <v>令和年月～
令和年月</v>
      </c>
      <c r="G39" s="352"/>
      <c r="H39" s="352"/>
      <c r="I39" s="352"/>
      <c r="J39" s="352"/>
      <c r="K39" s="352"/>
      <c r="L39" s="352"/>
      <c r="M39" s="352"/>
      <c r="N39" s="352"/>
      <c r="O39" s="352"/>
      <c r="P39" s="352"/>
      <c r="Q39" s="352"/>
      <c r="R39" s="352"/>
      <c r="S39" s="3" t="s">
        <v>192</v>
      </c>
    </row>
    <row r="40" spans="1:31" ht="16.5" customHeight="1">
      <c r="A40" s="401" t="s">
        <v>89</v>
      </c>
      <c r="B40" s="401"/>
      <c r="C40" s="401"/>
      <c r="D40" s="401"/>
      <c r="E40" s="401"/>
      <c r="F40" s="401"/>
      <c r="G40" s="402" t="s">
        <v>6</v>
      </c>
      <c r="H40" s="403"/>
      <c r="I40" s="404"/>
      <c r="J40" s="401" t="s">
        <v>90</v>
      </c>
      <c r="K40" s="401"/>
      <c r="L40" s="401"/>
      <c r="M40" s="401" t="s">
        <v>95</v>
      </c>
      <c r="N40" s="401"/>
      <c r="O40" s="401"/>
      <c r="P40" s="401"/>
      <c r="Q40" s="401" t="s">
        <v>91</v>
      </c>
      <c r="R40" s="401"/>
      <c r="S40" s="401"/>
      <c r="T40" s="402" t="s">
        <v>93</v>
      </c>
      <c r="U40" s="403"/>
      <c r="V40" s="403"/>
      <c r="W40" s="403"/>
      <c r="X40" s="403"/>
      <c r="Y40" s="403"/>
      <c r="Z40" s="403"/>
      <c r="AA40" s="403"/>
      <c r="AB40" s="403"/>
      <c r="AC40" s="403"/>
      <c r="AD40" s="403"/>
      <c r="AE40" s="404"/>
    </row>
    <row r="41" spans="1:31" ht="16.5" customHeight="1">
      <c r="A41" s="21" t="s">
        <v>2</v>
      </c>
      <c r="B41" s="400"/>
      <c r="C41" s="400"/>
      <c r="D41" s="400"/>
      <c r="E41" s="400"/>
      <c r="F41" s="400"/>
      <c r="G41" s="398"/>
      <c r="H41" s="399"/>
      <c r="I41" s="176"/>
      <c r="J41" s="398"/>
      <c r="K41" s="399"/>
      <c r="L41" s="176"/>
      <c r="M41" s="398"/>
      <c r="N41" s="399"/>
      <c r="O41" s="399"/>
      <c r="P41" s="177"/>
      <c r="Q41" s="411">
        <f>G41*J41*M41</f>
        <v>0</v>
      </c>
      <c r="R41" s="411"/>
      <c r="S41" s="411"/>
      <c r="T41" s="798"/>
      <c r="U41" s="799"/>
      <c r="V41" s="799"/>
      <c r="W41" s="799"/>
      <c r="X41" s="799"/>
      <c r="Y41" s="799"/>
      <c r="Z41" s="799"/>
      <c r="AA41" s="799"/>
      <c r="AB41" s="799"/>
      <c r="AC41" s="799"/>
      <c r="AD41" s="799"/>
      <c r="AE41" s="800"/>
    </row>
    <row r="42" spans="1:31" ht="16.5" customHeight="1">
      <c r="A42" s="21" t="s">
        <v>3</v>
      </c>
      <c r="B42" s="400"/>
      <c r="C42" s="400"/>
      <c r="D42" s="400"/>
      <c r="E42" s="400"/>
      <c r="F42" s="400"/>
      <c r="G42" s="398"/>
      <c r="H42" s="399"/>
      <c r="I42" s="176"/>
      <c r="J42" s="398"/>
      <c r="K42" s="399"/>
      <c r="L42" s="176"/>
      <c r="M42" s="398"/>
      <c r="N42" s="399"/>
      <c r="O42" s="399"/>
      <c r="P42" s="177"/>
      <c r="Q42" s="411">
        <f t="shared" ref="Q42:Q45" si="2">G42*J42*M42</f>
        <v>0</v>
      </c>
      <c r="R42" s="411"/>
      <c r="S42" s="411"/>
      <c r="T42" s="798"/>
      <c r="U42" s="799"/>
      <c r="V42" s="799"/>
      <c r="W42" s="799"/>
      <c r="X42" s="799"/>
      <c r="Y42" s="799"/>
      <c r="Z42" s="799"/>
      <c r="AA42" s="799"/>
      <c r="AB42" s="799"/>
      <c r="AC42" s="799"/>
      <c r="AD42" s="799"/>
      <c r="AE42" s="800"/>
    </row>
    <row r="43" spans="1:31" ht="16.5" customHeight="1">
      <c r="A43" s="21" t="s">
        <v>4</v>
      </c>
      <c r="B43" s="400"/>
      <c r="C43" s="400"/>
      <c r="D43" s="400"/>
      <c r="E43" s="400"/>
      <c r="F43" s="400"/>
      <c r="G43" s="398"/>
      <c r="H43" s="399"/>
      <c r="I43" s="176"/>
      <c r="J43" s="398"/>
      <c r="K43" s="399"/>
      <c r="L43" s="176"/>
      <c r="M43" s="398"/>
      <c r="N43" s="399"/>
      <c r="O43" s="399"/>
      <c r="P43" s="177"/>
      <c r="Q43" s="411">
        <f t="shared" si="2"/>
        <v>0</v>
      </c>
      <c r="R43" s="411"/>
      <c r="S43" s="411"/>
      <c r="T43" s="798"/>
      <c r="U43" s="799"/>
      <c r="V43" s="799"/>
      <c r="W43" s="799"/>
      <c r="X43" s="799"/>
      <c r="Y43" s="799"/>
      <c r="Z43" s="799"/>
      <c r="AA43" s="799"/>
      <c r="AB43" s="799"/>
      <c r="AC43" s="799"/>
      <c r="AD43" s="799"/>
      <c r="AE43" s="800"/>
    </row>
    <row r="44" spans="1:31" ht="16.5" customHeight="1">
      <c r="A44" s="21" t="s">
        <v>5</v>
      </c>
      <c r="B44" s="400"/>
      <c r="C44" s="400"/>
      <c r="D44" s="400"/>
      <c r="E44" s="400"/>
      <c r="F44" s="400"/>
      <c r="G44" s="398"/>
      <c r="H44" s="399"/>
      <c r="I44" s="176"/>
      <c r="J44" s="398"/>
      <c r="K44" s="399"/>
      <c r="L44" s="176"/>
      <c r="M44" s="398"/>
      <c r="N44" s="399"/>
      <c r="O44" s="399"/>
      <c r="P44" s="177"/>
      <c r="Q44" s="411">
        <f t="shared" si="2"/>
        <v>0</v>
      </c>
      <c r="R44" s="411"/>
      <c r="S44" s="411"/>
      <c r="T44" s="798"/>
      <c r="U44" s="799"/>
      <c r="V44" s="799"/>
      <c r="W44" s="799"/>
      <c r="X44" s="799"/>
      <c r="Y44" s="799"/>
      <c r="Z44" s="799"/>
      <c r="AA44" s="799"/>
      <c r="AB44" s="799"/>
      <c r="AC44" s="799"/>
      <c r="AD44" s="799"/>
      <c r="AE44" s="800"/>
    </row>
    <row r="45" spans="1:31" ht="16.5" customHeight="1">
      <c r="A45" s="21" t="s">
        <v>92</v>
      </c>
      <c r="B45" s="400"/>
      <c r="C45" s="400"/>
      <c r="D45" s="400"/>
      <c r="E45" s="400"/>
      <c r="F45" s="400"/>
      <c r="G45" s="398"/>
      <c r="H45" s="399"/>
      <c r="I45" s="176"/>
      <c r="J45" s="398"/>
      <c r="K45" s="399"/>
      <c r="L45" s="176"/>
      <c r="M45" s="398"/>
      <c r="N45" s="399"/>
      <c r="O45" s="399"/>
      <c r="P45" s="177"/>
      <c r="Q45" s="411">
        <f t="shared" si="2"/>
        <v>0</v>
      </c>
      <c r="R45" s="411"/>
      <c r="S45" s="411"/>
      <c r="T45" s="798"/>
      <c r="U45" s="799"/>
      <c r="V45" s="799"/>
      <c r="W45" s="799"/>
      <c r="X45" s="799"/>
      <c r="Y45" s="799"/>
      <c r="Z45" s="799"/>
      <c r="AA45" s="799"/>
      <c r="AB45" s="799"/>
      <c r="AC45" s="799"/>
      <c r="AD45" s="799"/>
      <c r="AE45" s="800"/>
    </row>
    <row r="46" spans="1:31" ht="16.5" customHeight="1">
      <c r="L46" s="22"/>
      <c r="M46" s="405" t="s">
        <v>94</v>
      </c>
      <c r="N46" s="405"/>
      <c r="O46" s="405"/>
      <c r="P46" s="405"/>
      <c r="Q46" s="557">
        <f>SUM(Q41:S45)</f>
        <v>0</v>
      </c>
      <c r="R46" s="558"/>
      <c r="S46" s="559"/>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A11:E12"/>
    <mergeCell ref="F11:M12"/>
    <mergeCell ref="N11:S12"/>
    <mergeCell ref="T11:Y12"/>
    <mergeCell ref="Z11:AE12"/>
    <mergeCell ref="A13:E14"/>
    <mergeCell ref="F13:M14"/>
    <mergeCell ref="N13:S14"/>
    <mergeCell ref="T13:Y14"/>
    <mergeCell ref="Z13:AE14"/>
    <mergeCell ref="A7:E8"/>
    <mergeCell ref="F7:M8"/>
    <mergeCell ref="N7:S8"/>
    <mergeCell ref="T7:Y8"/>
    <mergeCell ref="Z7:AE8"/>
    <mergeCell ref="A9:E10"/>
    <mergeCell ref="F9:M10"/>
    <mergeCell ref="N9:S10"/>
    <mergeCell ref="T9:Y10"/>
    <mergeCell ref="Z9:AE10"/>
    <mergeCell ref="A4:E6"/>
    <mergeCell ref="F4:M4"/>
    <mergeCell ref="N4:S4"/>
    <mergeCell ref="T4:Y4"/>
    <mergeCell ref="Z4:AE4"/>
    <mergeCell ref="F5:M6"/>
    <mergeCell ref="N5:S6"/>
    <mergeCell ref="T5:Y6"/>
    <mergeCell ref="Z5:AE6"/>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17" zoomScale="115" zoomScaleNormal="100" zoomScaleSheetLayoutView="115" workbookViewId="0">
      <selection activeCell="K21" sqref="K21:N21"/>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89" t="s">
        <v>363</v>
      </c>
      <c r="C4" s="289"/>
      <c r="D4" s="289"/>
      <c r="E4" s="289"/>
      <c r="F4" s="289"/>
      <c r="G4" s="435" t="s">
        <v>364</v>
      </c>
      <c r="H4" s="435"/>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2" ht="16.5" customHeight="1">
      <c r="A5" s="445" t="s">
        <v>98</v>
      </c>
      <c r="B5" s="445"/>
      <c r="C5" s="445"/>
      <c r="D5" s="445"/>
      <c r="E5" s="445"/>
      <c r="F5" s="445"/>
      <c r="G5" s="445"/>
      <c r="H5" s="445"/>
      <c r="I5" s="445"/>
      <c r="J5" s="445" t="s">
        <v>106</v>
      </c>
      <c r="K5" s="445"/>
      <c r="L5" s="445"/>
      <c r="M5" s="445"/>
      <c r="N5" s="445"/>
      <c r="O5" s="445"/>
      <c r="P5" s="445"/>
      <c r="Q5" s="445" t="s">
        <v>99</v>
      </c>
      <c r="R5" s="445"/>
      <c r="S5" s="445"/>
      <c r="T5" s="445"/>
      <c r="U5" s="445"/>
      <c r="V5" s="445"/>
      <c r="W5" s="445"/>
      <c r="X5" s="445"/>
      <c r="Y5" s="445" t="s">
        <v>100</v>
      </c>
      <c r="Z5" s="445"/>
      <c r="AA5" s="445"/>
      <c r="AB5" s="445"/>
      <c r="AC5" s="445"/>
      <c r="AD5" s="445"/>
      <c r="AE5" s="445"/>
      <c r="AF5" s="11"/>
    </row>
    <row r="6" spans="1:32" ht="21.4" customHeight="1">
      <c r="A6" s="433" t="s">
        <v>101</v>
      </c>
      <c r="B6" s="433"/>
      <c r="C6" s="433"/>
      <c r="D6" s="433"/>
      <c r="E6" s="433"/>
      <c r="F6" s="433"/>
      <c r="G6" s="433"/>
      <c r="H6" s="433"/>
      <c r="I6" s="433"/>
      <c r="J6" s="588">
        <f>J14-J8-J10-J12</f>
        <v>0</v>
      </c>
      <c r="K6" s="587"/>
      <c r="L6" s="587"/>
      <c r="M6" s="587"/>
      <c r="N6" s="587"/>
      <c r="O6" s="587"/>
      <c r="P6" s="587"/>
      <c r="Q6" s="442"/>
      <c r="R6" s="442"/>
      <c r="S6" s="442"/>
      <c r="T6" s="442"/>
      <c r="U6" s="442"/>
      <c r="V6" s="442"/>
      <c r="W6" s="442"/>
      <c r="X6" s="442"/>
      <c r="Y6" s="442"/>
      <c r="Z6" s="442"/>
      <c r="AA6" s="442"/>
      <c r="AB6" s="442"/>
      <c r="AC6" s="442"/>
      <c r="AD6" s="442"/>
      <c r="AE6" s="442"/>
    </row>
    <row r="7" spans="1:32" ht="19.5" customHeight="1">
      <c r="A7" s="433"/>
      <c r="B7" s="433"/>
      <c r="C7" s="433"/>
      <c r="D7" s="433"/>
      <c r="E7" s="433"/>
      <c r="F7" s="433"/>
      <c r="G7" s="433"/>
      <c r="H7" s="433"/>
      <c r="I7" s="433"/>
      <c r="J7" s="587"/>
      <c r="K7" s="587"/>
      <c r="L7" s="587"/>
      <c r="M7" s="587"/>
      <c r="N7" s="587"/>
      <c r="O7" s="587"/>
      <c r="P7" s="587"/>
      <c r="Q7" s="442"/>
      <c r="R7" s="442"/>
      <c r="S7" s="442"/>
      <c r="T7" s="442"/>
      <c r="U7" s="442"/>
      <c r="V7" s="442"/>
      <c r="W7" s="442"/>
      <c r="X7" s="442"/>
      <c r="Y7" s="442"/>
      <c r="Z7" s="442"/>
      <c r="AA7" s="442"/>
      <c r="AB7" s="442"/>
      <c r="AC7" s="442"/>
      <c r="AD7" s="442"/>
      <c r="AE7" s="442"/>
    </row>
    <row r="8" spans="1:32" ht="16.5" customHeight="1">
      <c r="A8" s="431" t="s">
        <v>105</v>
      </c>
      <c r="B8" s="431"/>
      <c r="C8" s="431"/>
      <c r="D8" s="431"/>
      <c r="E8" s="431"/>
      <c r="F8" s="431"/>
      <c r="G8" s="431"/>
      <c r="H8" s="431"/>
      <c r="I8" s="431"/>
      <c r="J8" s="588">
        <f>'継続交付申請書別紙１⑤　７事業の経費明細 '!L18</f>
        <v>0</v>
      </c>
      <c r="K8" s="587"/>
      <c r="L8" s="587"/>
      <c r="M8" s="587"/>
      <c r="N8" s="587"/>
      <c r="O8" s="587"/>
      <c r="P8" s="587"/>
      <c r="Q8" s="442"/>
      <c r="R8" s="442"/>
      <c r="S8" s="442"/>
      <c r="T8" s="442"/>
      <c r="U8" s="442"/>
      <c r="V8" s="442"/>
      <c r="W8" s="442"/>
      <c r="X8" s="442"/>
      <c r="Y8" s="442"/>
      <c r="Z8" s="442"/>
      <c r="AA8" s="442"/>
      <c r="AB8" s="442"/>
      <c r="AC8" s="442"/>
      <c r="AD8" s="442"/>
      <c r="AE8" s="442"/>
    </row>
    <row r="9" spans="1:32" ht="16.5" customHeight="1">
      <c r="A9" s="431"/>
      <c r="B9" s="431"/>
      <c r="C9" s="431"/>
      <c r="D9" s="431"/>
      <c r="E9" s="431"/>
      <c r="F9" s="431"/>
      <c r="G9" s="431"/>
      <c r="H9" s="431"/>
      <c r="I9" s="431"/>
      <c r="J9" s="587"/>
      <c r="K9" s="587"/>
      <c r="L9" s="587"/>
      <c r="M9" s="587"/>
      <c r="N9" s="587"/>
      <c r="O9" s="587"/>
      <c r="P9" s="587"/>
      <c r="Q9" s="442"/>
      <c r="R9" s="442"/>
      <c r="S9" s="442"/>
      <c r="T9" s="442"/>
      <c r="U9" s="442"/>
      <c r="V9" s="442"/>
      <c r="W9" s="442"/>
      <c r="X9" s="442"/>
      <c r="Y9" s="442"/>
      <c r="Z9" s="442"/>
      <c r="AA9" s="442"/>
      <c r="AB9" s="442"/>
      <c r="AC9" s="442"/>
      <c r="AD9" s="442"/>
      <c r="AE9" s="442"/>
    </row>
    <row r="10" spans="1:32" ht="16.5" customHeight="1">
      <c r="A10" s="431" t="s">
        <v>102</v>
      </c>
      <c r="B10" s="431"/>
      <c r="C10" s="431"/>
      <c r="D10" s="431"/>
      <c r="E10" s="431"/>
      <c r="F10" s="431"/>
      <c r="G10" s="431"/>
      <c r="H10" s="431"/>
      <c r="I10" s="431"/>
      <c r="J10" s="681"/>
      <c r="K10" s="681"/>
      <c r="L10" s="681"/>
      <c r="M10" s="681"/>
      <c r="N10" s="681"/>
      <c r="O10" s="681"/>
      <c r="P10" s="681"/>
      <c r="Q10" s="801" t="str">
        <f>IF(ISTEXT('別紙１③　４資金調達　５他の補助金活用状況'!Q10),'別紙１③　４資金調達　５他の補助金活用状況'!Q10,"")</f>
        <v/>
      </c>
      <c r="R10" s="802"/>
      <c r="S10" s="802"/>
      <c r="T10" s="802"/>
      <c r="U10" s="802"/>
      <c r="V10" s="802"/>
      <c r="W10" s="802"/>
      <c r="X10" s="802"/>
      <c r="Y10" s="801" t="str">
        <f>IF(ISTEXT('別紙１③　４資金調達　５他の補助金活用状況'!Y10),'別紙１③　４資金調達　５他の補助金活用状況'!Y10,"")</f>
        <v/>
      </c>
      <c r="Z10" s="802"/>
      <c r="AA10" s="802"/>
      <c r="AB10" s="802"/>
      <c r="AC10" s="802"/>
      <c r="AD10" s="802"/>
      <c r="AE10" s="802"/>
    </row>
    <row r="11" spans="1:32" ht="16.5" customHeight="1">
      <c r="A11" s="431"/>
      <c r="B11" s="431"/>
      <c r="C11" s="431"/>
      <c r="D11" s="431"/>
      <c r="E11" s="431"/>
      <c r="F11" s="431"/>
      <c r="G11" s="431"/>
      <c r="H11" s="431"/>
      <c r="I11" s="431"/>
      <c r="J11" s="681"/>
      <c r="K11" s="681"/>
      <c r="L11" s="681"/>
      <c r="M11" s="681"/>
      <c r="N11" s="681"/>
      <c r="O11" s="681"/>
      <c r="P11" s="681"/>
      <c r="Q11" s="802"/>
      <c r="R11" s="802"/>
      <c r="S11" s="802"/>
      <c r="T11" s="802"/>
      <c r="U11" s="802"/>
      <c r="V11" s="802"/>
      <c r="W11" s="802"/>
      <c r="X11" s="802"/>
      <c r="Y11" s="802"/>
      <c r="Z11" s="802"/>
      <c r="AA11" s="802"/>
      <c r="AB11" s="802"/>
      <c r="AC11" s="802"/>
      <c r="AD11" s="802"/>
      <c r="AE11" s="802"/>
    </row>
    <row r="12" spans="1:32" ht="16.5" customHeight="1">
      <c r="A12" s="433" t="s">
        <v>103</v>
      </c>
      <c r="B12" s="431"/>
      <c r="C12" s="431"/>
      <c r="D12" s="431"/>
      <c r="E12" s="431"/>
      <c r="F12" s="431"/>
      <c r="G12" s="431"/>
      <c r="H12" s="431"/>
      <c r="I12" s="431"/>
      <c r="J12" s="681"/>
      <c r="K12" s="681"/>
      <c r="L12" s="681"/>
      <c r="M12" s="681"/>
      <c r="N12" s="681"/>
      <c r="O12" s="681"/>
      <c r="P12" s="681"/>
      <c r="Q12" s="801" t="str">
        <f>IF(ISTEXT('別紙１③　４資金調達　５他の補助金活用状況'!Q12),'別紙１③　４資金調達　５他の補助金活用状況'!Q12,"")</f>
        <v/>
      </c>
      <c r="R12" s="802"/>
      <c r="S12" s="802"/>
      <c r="T12" s="802"/>
      <c r="U12" s="802"/>
      <c r="V12" s="802"/>
      <c r="W12" s="802"/>
      <c r="X12" s="802"/>
      <c r="Y12" s="801" t="str">
        <f>IF(ISTEXT('別紙１③　４資金調達　５他の補助金活用状況'!Y12),'別紙１③　４資金調達　５他の補助金活用状況'!Y12,"")</f>
        <v/>
      </c>
      <c r="Z12" s="802"/>
      <c r="AA12" s="802"/>
      <c r="AB12" s="802"/>
      <c r="AC12" s="802"/>
      <c r="AD12" s="802"/>
      <c r="AE12" s="802"/>
    </row>
    <row r="13" spans="1:32" ht="24.4" customHeight="1" thickBot="1">
      <c r="A13" s="449"/>
      <c r="B13" s="449"/>
      <c r="C13" s="449"/>
      <c r="D13" s="449"/>
      <c r="E13" s="449"/>
      <c r="F13" s="449"/>
      <c r="G13" s="449"/>
      <c r="H13" s="449"/>
      <c r="I13" s="449"/>
      <c r="J13" s="681"/>
      <c r="K13" s="681"/>
      <c r="L13" s="681"/>
      <c r="M13" s="681"/>
      <c r="N13" s="681"/>
      <c r="O13" s="681"/>
      <c r="P13" s="681"/>
      <c r="Q13" s="802"/>
      <c r="R13" s="802"/>
      <c r="S13" s="802"/>
      <c r="T13" s="802"/>
      <c r="U13" s="802"/>
      <c r="V13" s="802"/>
      <c r="W13" s="802"/>
      <c r="X13" s="802"/>
      <c r="Y13" s="803"/>
      <c r="Z13" s="803"/>
      <c r="AA13" s="803"/>
      <c r="AB13" s="803"/>
      <c r="AC13" s="803"/>
      <c r="AD13" s="803"/>
      <c r="AE13" s="803"/>
    </row>
    <row r="14" spans="1:32" ht="16.5" customHeight="1" thickTop="1">
      <c r="A14" s="450" t="s">
        <v>104</v>
      </c>
      <c r="B14" s="450"/>
      <c r="C14" s="450"/>
      <c r="D14" s="450"/>
      <c r="E14" s="450"/>
      <c r="F14" s="450"/>
      <c r="G14" s="450"/>
      <c r="H14" s="450"/>
      <c r="I14" s="450"/>
      <c r="J14" s="585">
        <f>'継続交付申請書別紙１⑤　７事業の経費明細 '!J18</f>
        <v>0</v>
      </c>
      <c r="K14" s="586"/>
      <c r="L14" s="586"/>
      <c r="M14" s="586"/>
      <c r="N14" s="586"/>
      <c r="O14" s="586"/>
      <c r="P14" s="586"/>
      <c r="Q14" s="441"/>
      <c r="R14" s="441"/>
      <c r="S14" s="441"/>
      <c r="T14" s="441"/>
      <c r="U14" s="441"/>
      <c r="V14" s="441"/>
      <c r="W14" s="441"/>
      <c r="X14" s="441"/>
      <c r="Y14" s="441"/>
      <c r="Z14" s="441"/>
      <c r="AA14" s="441"/>
      <c r="AB14" s="441"/>
      <c r="AC14" s="441"/>
      <c r="AD14" s="441"/>
      <c r="AE14" s="441"/>
    </row>
    <row r="15" spans="1:32" ht="16.5" customHeight="1">
      <c r="A15" s="431"/>
      <c r="B15" s="431"/>
      <c r="C15" s="431"/>
      <c r="D15" s="431"/>
      <c r="E15" s="431"/>
      <c r="F15" s="431"/>
      <c r="G15" s="431"/>
      <c r="H15" s="431"/>
      <c r="I15" s="431"/>
      <c r="J15" s="587"/>
      <c r="K15" s="587"/>
      <c r="L15" s="587"/>
      <c r="M15" s="587"/>
      <c r="N15" s="587"/>
      <c r="O15" s="587"/>
      <c r="P15" s="587"/>
      <c r="Q15" s="442"/>
      <c r="R15" s="442"/>
      <c r="S15" s="442"/>
      <c r="T15" s="442"/>
      <c r="U15" s="442"/>
      <c r="V15" s="442"/>
      <c r="W15" s="442"/>
      <c r="X15" s="442"/>
      <c r="Y15" s="442"/>
      <c r="Z15" s="442"/>
      <c r="AA15" s="442"/>
      <c r="AB15" s="442"/>
      <c r="AC15" s="442"/>
      <c r="AD15" s="442"/>
      <c r="AE15" s="442"/>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26" t="s">
        <v>114</v>
      </c>
      <c r="B22" s="427"/>
      <c r="C22" s="427"/>
      <c r="D22" s="427"/>
      <c r="E22" s="427"/>
      <c r="F22" s="427"/>
      <c r="G22" s="427"/>
      <c r="H22" s="427"/>
      <c r="I22" s="427"/>
      <c r="J22" s="427"/>
      <c r="K22" s="427"/>
      <c r="L22" s="427"/>
      <c r="M22" s="427"/>
      <c r="N22" s="427"/>
      <c r="O22" s="427"/>
      <c r="P22" s="427"/>
      <c r="Q22" s="427"/>
      <c r="R22" s="427"/>
      <c r="S22" s="427"/>
      <c r="T22" s="427"/>
      <c r="U22" s="427"/>
      <c r="V22" s="427"/>
      <c r="W22" s="427"/>
      <c r="X22" s="440" t="s">
        <v>109</v>
      </c>
      <c r="Y22" s="440"/>
      <c r="Z22" s="440"/>
      <c r="AA22" s="440"/>
      <c r="AB22" s="440"/>
      <c r="AC22" s="440"/>
      <c r="AD22" s="440"/>
      <c r="AE22" s="440"/>
    </row>
    <row r="23" spans="1:32" ht="16.5" customHeight="1">
      <c r="A23" s="427"/>
      <c r="B23" s="427"/>
      <c r="C23" s="427"/>
      <c r="D23" s="427"/>
      <c r="E23" s="427"/>
      <c r="F23" s="427"/>
      <c r="G23" s="427"/>
      <c r="H23" s="427"/>
      <c r="I23" s="427"/>
      <c r="J23" s="427"/>
      <c r="K23" s="427"/>
      <c r="L23" s="427"/>
      <c r="M23" s="427"/>
      <c r="N23" s="427"/>
      <c r="O23" s="427"/>
      <c r="P23" s="427"/>
      <c r="Q23" s="427"/>
      <c r="R23" s="427"/>
      <c r="S23" s="427"/>
      <c r="T23" s="427"/>
      <c r="U23" s="427"/>
      <c r="V23" s="427"/>
      <c r="W23" s="427"/>
      <c r="X23" s="440"/>
      <c r="Y23" s="440"/>
      <c r="Z23" s="440"/>
      <c r="AA23" s="440"/>
      <c r="AB23" s="440"/>
      <c r="AC23" s="440"/>
      <c r="AD23" s="440"/>
      <c r="AE23" s="440"/>
    </row>
    <row r="24" spans="1:32" ht="16.5" customHeight="1">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40"/>
      <c r="Y24" s="440"/>
      <c r="Z24" s="440"/>
      <c r="AA24" s="440"/>
      <c r="AB24" s="440"/>
      <c r="AC24" s="440"/>
      <c r="AD24" s="440"/>
      <c r="AE24" s="440"/>
    </row>
    <row r="25" spans="1:32" ht="16.5" customHeight="1">
      <c r="A25" s="427" t="s">
        <v>110</v>
      </c>
      <c r="B25" s="427"/>
      <c r="C25" s="427"/>
      <c r="D25" s="427"/>
      <c r="E25" s="427"/>
      <c r="F25" s="427"/>
      <c r="G25" s="427"/>
      <c r="H25" s="427"/>
      <c r="I25" s="427"/>
      <c r="J25" s="427"/>
      <c r="K25" s="427"/>
      <c r="L25" s="427"/>
      <c r="M25" s="427"/>
      <c r="N25" s="427"/>
      <c r="O25" s="427"/>
      <c r="P25" s="436" t="s">
        <v>2</v>
      </c>
      <c r="Q25" s="436"/>
      <c r="R25" s="436"/>
      <c r="S25" s="436"/>
      <c r="T25" s="436"/>
      <c r="U25" s="436"/>
      <c r="V25" s="436"/>
      <c r="W25" s="436"/>
      <c r="X25" s="436"/>
      <c r="Y25" s="436"/>
      <c r="Z25" s="436"/>
      <c r="AA25" s="436"/>
      <c r="AB25" s="436"/>
      <c r="AC25" s="436"/>
      <c r="AD25" s="436"/>
      <c r="AE25" s="436"/>
    </row>
    <row r="26" spans="1:32" ht="16.5" customHeight="1">
      <c r="A26" s="427"/>
      <c r="B26" s="427"/>
      <c r="C26" s="427"/>
      <c r="D26" s="427"/>
      <c r="E26" s="427"/>
      <c r="F26" s="427"/>
      <c r="G26" s="427"/>
      <c r="H26" s="427"/>
      <c r="I26" s="427"/>
      <c r="J26" s="427"/>
      <c r="K26" s="427"/>
      <c r="L26" s="427"/>
      <c r="M26" s="427"/>
      <c r="N26" s="427"/>
      <c r="O26" s="427"/>
      <c r="P26" s="436" t="s">
        <v>3</v>
      </c>
      <c r="Q26" s="436"/>
      <c r="R26" s="436"/>
      <c r="S26" s="436"/>
      <c r="T26" s="436"/>
      <c r="U26" s="436"/>
      <c r="V26" s="436"/>
      <c r="W26" s="436"/>
      <c r="X26" s="436"/>
      <c r="Y26" s="436"/>
      <c r="Z26" s="436"/>
      <c r="AA26" s="436"/>
      <c r="AB26" s="436"/>
      <c r="AC26" s="436"/>
      <c r="AD26" s="436"/>
      <c r="AE26" s="436"/>
    </row>
    <row r="27" spans="1:32" ht="16.5" customHeight="1">
      <c r="A27" s="427" t="s">
        <v>111</v>
      </c>
      <c r="B27" s="427"/>
      <c r="C27" s="427"/>
      <c r="D27" s="427"/>
      <c r="E27" s="427"/>
      <c r="F27" s="427"/>
      <c r="G27" s="427"/>
      <c r="H27" s="427"/>
      <c r="I27" s="427"/>
      <c r="J27" s="427"/>
      <c r="K27" s="427"/>
      <c r="L27" s="427"/>
      <c r="M27" s="427"/>
      <c r="N27" s="427"/>
      <c r="O27" s="427"/>
      <c r="P27" s="436" t="s">
        <v>2</v>
      </c>
      <c r="Q27" s="436"/>
      <c r="R27" s="436"/>
      <c r="S27" s="436"/>
      <c r="T27" s="436"/>
      <c r="U27" s="436"/>
      <c r="V27" s="436"/>
      <c r="W27" s="436"/>
      <c r="X27" s="436"/>
      <c r="Y27" s="436"/>
      <c r="Z27" s="436"/>
      <c r="AA27" s="436"/>
      <c r="AB27" s="436"/>
      <c r="AC27" s="436"/>
      <c r="AD27" s="436"/>
      <c r="AE27" s="436"/>
    </row>
    <row r="28" spans="1:32" ht="16.5" customHeight="1">
      <c r="A28" s="427"/>
      <c r="B28" s="427"/>
      <c r="C28" s="427"/>
      <c r="D28" s="427"/>
      <c r="E28" s="427"/>
      <c r="F28" s="427"/>
      <c r="G28" s="427"/>
      <c r="H28" s="427"/>
      <c r="I28" s="427"/>
      <c r="J28" s="427"/>
      <c r="K28" s="427"/>
      <c r="L28" s="427"/>
      <c r="M28" s="427"/>
      <c r="N28" s="427"/>
      <c r="O28" s="427"/>
      <c r="P28" s="436" t="s">
        <v>3</v>
      </c>
      <c r="Q28" s="436"/>
      <c r="R28" s="436"/>
      <c r="S28" s="436"/>
      <c r="T28" s="436"/>
      <c r="U28" s="436"/>
      <c r="V28" s="436"/>
      <c r="W28" s="436"/>
      <c r="X28" s="436"/>
      <c r="Y28" s="436"/>
      <c r="Z28" s="436"/>
      <c r="AA28" s="436"/>
      <c r="AB28" s="436"/>
      <c r="AC28" s="436"/>
      <c r="AD28" s="436"/>
      <c r="AE28" s="436"/>
    </row>
    <row r="29" spans="1:32" ht="16.5" customHeight="1">
      <c r="A29" s="427" t="s">
        <v>155</v>
      </c>
      <c r="B29" s="427"/>
      <c r="C29" s="427"/>
      <c r="D29" s="427"/>
      <c r="E29" s="427"/>
      <c r="F29" s="427"/>
      <c r="G29" s="427"/>
      <c r="H29" s="427"/>
      <c r="I29" s="427"/>
      <c r="J29" s="427"/>
      <c r="K29" s="427"/>
      <c r="L29" s="427"/>
      <c r="M29" s="427"/>
      <c r="N29" s="427"/>
      <c r="O29" s="427"/>
      <c r="P29" s="436" t="s">
        <v>115</v>
      </c>
      <c r="Q29" s="436"/>
      <c r="R29" s="436"/>
      <c r="S29" s="436"/>
      <c r="T29" s="436"/>
      <c r="U29" s="436"/>
      <c r="V29" s="436"/>
      <c r="W29" s="436"/>
      <c r="X29" s="436"/>
      <c r="Y29" s="436"/>
      <c r="Z29" s="436"/>
      <c r="AA29" s="436"/>
      <c r="AB29" s="436"/>
      <c r="AC29" s="436"/>
      <c r="AD29" s="436"/>
      <c r="AE29" s="436"/>
    </row>
    <row r="30" spans="1:32" ht="16.5" customHeight="1">
      <c r="A30" s="427"/>
      <c r="B30" s="427"/>
      <c r="C30" s="427"/>
      <c r="D30" s="427"/>
      <c r="E30" s="427"/>
      <c r="F30" s="427"/>
      <c r="G30" s="427"/>
      <c r="H30" s="427"/>
      <c r="I30" s="427"/>
      <c r="J30" s="427"/>
      <c r="K30" s="427"/>
      <c r="L30" s="427"/>
      <c r="M30" s="427"/>
      <c r="N30" s="427"/>
      <c r="O30" s="427"/>
      <c r="P30" s="436" t="s">
        <v>116</v>
      </c>
      <c r="Q30" s="436"/>
      <c r="R30" s="436"/>
      <c r="S30" s="436"/>
      <c r="T30" s="436"/>
      <c r="U30" s="436"/>
      <c r="V30" s="436"/>
      <c r="W30" s="436"/>
      <c r="X30" s="436"/>
      <c r="Y30" s="436"/>
      <c r="Z30" s="436"/>
      <c r="AA30" s="436"/>
      <c r="AB30" s="436"/>
      <c r="AC30" s="436"/>
      <c r="AD30" s="436"/>
      <c r="AE30" s="436"/>
    </row>
    <row r="31" spans="1:32" ht="16.5" customHeight="1">
      <c r="A31" s="427" t="s">
        <v>112</v>
      </c>
      <c r="B31" s="427"/>
      <c r="C31" s="427"/>
      <c r="D31" s="427"/>
      <c r="E31" s="427"/>
      <c r="F31" s="427"/>
      <c r="G31" s="427"/>
      <c r="H31" s="427"/>
      <c r="I31" s="427"/>
      <c r="J31" s="427"/>
      <c r="K31" s="427"/>
      <c r="L31" s="427"/>
      <c r="M31" s="427"/>
      <c r="N31" s="427"/>
      <c r="O31" s="427"/>
      <c r="P31" s="455" t="s">
        <v>154</v>
      </c>
      <c r="Q31" s="456"/>
      <c r="R31" s="456"/>
      <c r="S31" s="456"/>
      <c r="T31" s="456"/>
      <c r="U31" s="459"/>
      <c r="V31" s="459"/>
      <c r="W31" s="459"/>
      <c r="X31" s="459"/>
      <c r="Y31" s="459"/>
      <c r="Z31" s="451" t="s">
        <v>1</v>
      </c>
      <c r="AA31" s="451"/>
      <c r="AB31" s="451"/>
      <c r="AC31" s="451"/>
      <c r="AD31" s="451"/>
      <c r="AE31" s="452"/>
    </row>
    <row r="32" spans="1:32" ht="16.5" customHeight="1">
      <c r="A32" s="427"/>
      <c r="B32" s="427"/>
      <c r="C32" s="427"/>
      <c r="D32" s="427"/>
      <c r="E32" s="427"/>
      <c r="F32" s="427"/>
      <c r="G32" s="427"/>
      <c r="H32" s="427"/>
      <c r="I32" s="427"/>
      <c r="J32" s="427"/>
      <c r="K32" s="427"/>
      <c r="L32" s="427"/>
      <c r="M32" s="427"/>
      <c r="N32" s="427"/>
      <c r="O32" s="427"/>
      <c r="P32" s="457"/>
      <c r="Q32" s="458"/>
      <c r="R32" s="458"/>
      <c r="S32" s="458"/>
      <c r="T32" s="458"/>
      <c r="U32" s="460"/>
      <c r="V32" s="460"/>
      <c r="W32" s="460"/>
      <c r="X32" s="460"/>
      <c r="Y32" s="460"/>
      <c r="Z32" s="453"/>
      <c r="AA32" s="453"/>
      <c r="AB32" s="453"/>
      <c r="AC32" s="453"/>
      <c r="AD32" s="453"/>
      <c r="AE32" s="454"/>
    </row>
    <row r="33" spans="1:31" ht="16.5" customHeight="1">
      <c r="A33" s="427"/>
      <c r="B33" s="427"/>
      <c r="C33" s="427"/>
      <c r="D33" s="427"/>
      <c r="E33" s="427"/>
      <c r="F33" s="427"/>
      <c r="G33" s="427"/>
      <c r="H33" s="427"/>
      <c r="I33" s="427"/>
      <c r="J33" s="427"/>
      <c r="K33" s="427"/>
      <c r="L33" s="427"/>
      <c r="M33" s="427"/>
      <c r="N33" s="427"/>
      <c r="O33" s="427"/>
      <c r="P33" s="455" t="s">
        <v>154</v>
      </c>
      <c r="Q33" s="456"/>
      <c r="R33" s="456"/>
      <c r="S33" s="456"/>
      <c r="T33" s="456"/>
      <c r="U33" s="459"/>
      <c r="V33" s="459"/>
      <c r="W33" s="459"/>
      <c r="X33" s="459"/>
      <c r="Y33" s="459"/>
      <c r="Z33" s="451" t="s">
        <v>1</v>
      </c>
      <c r="AA33" s="451"/>
      <c r="AB33" s="451"/>
      <c r="AC33" s="451"/>
      <c r="AD33" s="451"/>
      <c r="AE33" s="452"/>
    </row>
    <row r="34" spans="1:31" ht="16.5" customHeight="1">
      <c r="A34" s="427"/>
      <c r="B34" s="427"/>
      <c r="C34" s="427"/>
      <c r="D34" s="427"/>
      <c r="E34" s="427"/>
      <c r="F34" s="427"/>
      <c r="G34" s="427"/>
      <c r="H34" s="427"/>
      <c r="I34" s="427"/>
      <c r="J34" s="427"/>
      <c r="K34" s="427"/>
      <c r="L34" s="427"/>
      <c r="M34" s="427"/>
      <c r="N34" s="427"/>
      <c r="O34" s="427"/>
      <c r="P34" s="457"/>
      <c r="Q34" s="458"/>
      <c r="R34" s="458"/>
      <c r="S34" s="458"/>
      <c r="T34" s="458"/>
      <c r="U34" s="460"/>
      <c r="V34" s="460"/>
      <c r="W34" s="460"/>
      <c r="X34" s="460"/>
      <c r="Y34" s="460"/>
      <c r="Z34" s="453"/>
      <c r="AA34" s="453"/>
      <c r="AB34" s="453"/>
      <c r="AC34" s="453"/>
      <c r="AD34" s="453"/>
      <c r="AE34" s="454"/>
    </row>
    <row r="35" spans="1:31" ht="16.5" customHeight="1">
      <c r="A35" s="427" t="s">
        <v>113</v>
      </c>
      <c r="B35" s="427"/>
      <c r="C35" s="427"/>
      <c r="D35" s="427"/>
      <c r="E35" s="427"/>
      <c r="F35" s="427"/>
      <c r="G35" s="427"/>
      <c r="H35" s="427"/>
      <c r="I35" s="427"/>
      <c r="J35" s="427"/>
      <c r="K35" s="427"/>
      <c r="L35" s="427"/>
      <c r="M35" s="427"/>
      <c r="N35" s="427"/>
      <c r="O35" s="427"/>
      <c r="P35" s="436"/>
      <c r="Q35" s="436"/>
      <c r="R35" s="436"/>
      <c r="S35" s="436"/>
      <c r="T35" s="436"/>
      <c r="U35" s="436"/>
      <c r="V35" s="436"/>
      <c r="W35" s="436"/>
      <c r="X35" s="436"/>
      <c r="Y35" s="436"/>
      <c r="Z35" s="436"/>
      <c r="AA35" s="436"/>
      <c r="AB35" s="436"/>
      <c r="AC35" s="436"/>
      <c r="AD35" s="436"/>
      <c r="AE35" s="436"/>
    </row>
    <row r="36" spans="1:31" ht="16.5" customHeight="1">
      <c r="A36" s="427"/>
      <c r="B36" s="427"/>
      <c r="C36" s="427"/>
      <c r="D36" s="427"/>
      <c r="E36" s="427"/>
      <c r="F36" s="427"/>
      <c r="G36" s="427"/>
      <c r="H36" s="427"/>
      <c r="I36" s="427"/>
      <c r="J36" s="427"/>
      <c r="K36" s="427"/>
      <c r="L36" s="427"/>
      <c r="M36" s="427"/>
      <c r="N36" s="427"/>
      <c r="O36" s="427"/>
      <c r="P36" s="436"/>
      <c r="Q36" s="436"/>
      <c r="R36" s="436"/>
      <c r="S36" s="436"/>
      <c r="T36" s="436"/>
      <c r="U36" s="436"/>
      <c r="V36" s="436"/>
      <c r="W36" s="436"/>
      <c r="X36" s="436"/>
      <c r="Y36" s="436"/>
      <c r="Z36" s="436"/>
      <c r="AA36" s="436"/>
      <c r="AB36" s="436"/>
      <c r="AC36" s="436"/>
      <c r="AD36" s="436"/>
      <c r="AE36" s="436"/>
    </row>
    <row r="37" spans="1:31" ht="16.5" customHeight="1">
      <c r="A37" s="427"/>
      <c r="B37" s="427"/>
      <c r="C37" s="427"/>
      <c r="D37" s="427"/>
      <c r="E37" s="427"/>
      <c r="F37" s="427"/>
      <c r="G37" s="427"/>
      <c r="H37" s="427"/>
      <c r="I37" s="427"/>
      <c r="J37" s="427"/>
      <c r="K37" s="427"/>
      <c r="L37" s="427"/>
      <c r="M37" s="427"/>
      <c r="N37" s="427"/>
      <c r="O37" s="427"/>
      <c r="P37" s="436"/>
      <c r="Q37" s="436"/>
      <c r="R37" s="436"/>
      <c r="S37" s="436"/>
      <c r="T37" s="436"/>
      <c r="U37" s="436"/>
      <c r="V37" s="436"/>
      <c r="W37" s="436"/>
      <c r="X37" s="436"/>
      <c r="Y37" s="436"/>
      <c r="Z37" s="436"/>
      <c r="AA37" s="436"/>
      <c r="AB37" s="436"/>
      <c r="AC37" s="436"/>
      <c r="AD37" s="436"/>
      <c r="AE37" s="436"/>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35:O37"/>
    <mergeCell ref="P35:AE37"/>
    <mergeCell ref="A29:O30"/>
    <mergeCell ref="P29:AE29"/>
    <mergeCell ref="P30:AE30"/>
    <mergeCell ref="A31:O34"/>
    <mergeCell ref="P31:T32"/>
    <mergeCell ref="U31:Y32"/>
    <mergeCell ref="Z31:AE32"/>
    <mergeCell ref="P33:T34"/>
    <mergeCell ref="U33:Y34"/>
    <mergeCell ref="Z33:AE34"/>
    <mergeCell ref="A25:O26"/>
    <mergeCell ref="P25:AE25"/>
    <mergeCell ref="P26:AE26"/>
    <mergeCell ref="A27:O28"/>
    <mergeCell ref="P27:AE27"/>
    <mergeCell ref="P28:AE28"/>
    <mergeCell ref="A14:I15"/>
    <mergeCell ref="J14:P15"/>
    <mergeCell ref="Q14:X15"/>
    <mergeCell ref="Y14:AE15"/>
    <mergeCell ref="A22:W24"/>
    <mergeCell ref="X22:AE24"/>
    <mergeCell ref="A10:I11"/>
    <mergeCell ref="J10:P11"/>
    <mergeCell ref="Q10:X11"/>
    <mergeCell ref="Y10:AE11"/>
    <mergeCell ref="A12:I13"/>
    <mergeCell ref="J12:P13"/>
    <mergeCell ref="Q12:X13"/>
    <mergeCell ref="Y12:AE13"/>
    <mergeCell ref="A6:I7"/>
    <mergeCell ref="J6:P7"/>
    <mergeCell ref="Q6:X7"/>
    <mergeCell ref="Y6:AE7"/>
    <mergeCell ref="A8:I9"/>
    <mergeCell ref="J8:P9"/>
    <mergeCell ref="Q8:X9"/>
    <mergeCell ref="Y8:AE9"/>
    <mergeCell ref="Y5:AE5"/>
    <mergeCell ref="B4:F4"/>
    <mergeCell ref="G4:H4"/>
    <mergeCell ref="A5:I5"/>
    <mergeCell ref="J5:P5"/>
    <mergeCell ref="Q5:X5"/>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topLeftCell="A5" zoomScaleNormal="100" zoomScaleSheetLayoutView="100" workbookViewId="0">
      <selection activeCell="K21" sqref="K21:N21"/>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35"/>
      <c r="V3" s="235"/>
      <c r="W3" s="235"/>
      <c r="X3" s="235"/>
    </row>
    <row r="4" spans="1:46" ht="16.5" customHeight="1">
      <c r="A4" s="465" t="s">
        <v>65</v>
      </c>
      <c r="B4" s="465"/>
      <c r="C4" s="465"/>
      <c r="D4" s="465"/>
      <c r="E4" s="465"/>
      <c r="F4" s="465"/>
      <c r="G4" s="465"/>
      <c r="H4" s="465"/>
      <c r="I4" s="465"/>
      <c r="J4" s="473"/>
      <c r="K4" s="596" t="s">
        <v>453</v>
      </c>
      <c r="L4" s="597"/>
      <c r="M4" s="597"/>
      <c r="N4" s="597"/>
      <c r="O4" s="597"/>
      <c r="P4" s="597"/>
      <c r="Q4" s="804"/>
      <c r="R4" s="804"/>
      <c r="S4" s="601" t="s">
        <v>332</v>
      </c>
      <c r="T4" s="601"/>
      <c r="U4" s="601"/>
      <c r="V4" s="602"/>
      <c r="W4" s="604" t="s">
        <v>369</v>
      </c>
      <c r="X4" s="605"/>
      <c r="Y4" s="605"/>
      <c r="Z4" s="605"/>
      <c r="AA4" s="605"/>
      <c r="AB4" s="605"/>
      <c r="AC4" s="606" t="str">
        <f>IF('様式第1号　認定申請書'!$C$13="","",'様式第1号　認定申請書'!$C$13+1)</f>
        <v/>
      </c>
      <c r="AD4" s="606"/>
      <c r="AE4" s="595" t="s">
        <v>332</v>
      </c>
      <c r="AF4" s="595"/>
      <c r="AG4" s="595"/>
      <c r="AH4" s="595"/>
      <c r="AI4" s="607" t="s">
        <v>370</v>
      </c>
      <c r="AJ4" s="605"/>
      <c r="AK4" s="605"/>
      <c r="AL4" s="605"/>
      <c r="AM4" s="605"/>
      <c r="AN4" s="605"/>
      <c r="AO4" s="606" t="str">
        <f>IF('様式第1号　認定申請書'!$C$13="","",'様式第1号　認定申請書'!$C$13+2)</f>
        <v/>
      </c>
      <c r="AP4" s="606"/>
      <c r="AQ4" s="595" t="s">
        <v>332</v>
      </c>
      <c r="AR4" s="595"/>
      <c r="AS4" s="595"/>
      <c r="AT4" s="609"/>
    </row>
    <row r="5" spans="1:46" ht="16.5" customHeight="1">
      <c r="A5" s="465"/>
      <c r="B5" s="465"/>
      <c r="C5" s="465"/>
      <c r="D5" s="465"/>
      <c r="E5" s="465"/>
      <c r="F5" s="465"/>
      <c r="G5" s="465"/>
      <c r="H5" s="465"/>
      <c r="I5" s="465"/>
      <c r="J5" s="473"/>
      <c r="K5" s="598"/>
      <c r="L5" s="599"/>
      <c r="M5" s="599"/>
      <c r="N5" s="599"/>
      <c r="O5" s="599"/>
      <c r="P5" s="599"/>
      <c r="Q5" s="805"/>
      <c r="R5" s="805"/>
      <c r="S5" s="256"/>
      <c r="T5" s="256"/>
      <c r="U5" s="256"/>
      <c r="V5" s="603"/>
      <c r="W5" s="598"/>
      <c r="X5" s="599"/>
      <c r="Y5" s="599"/>
      <c r="Z5" s="599"/>
      <c r="AA5" s="599"/>
      <c r="AB5" s="599"/>
      <c r="AC5" s="237"/>
      <c r="AD5" s="237"/>
      <c r="AE5" s="256"/>
      <c r="AF5" s="256"/>
      <c r="AG5" s="256"/>
      <c r="AH5" s="256"/>
      <c r="AI5" s="608"/>
      <c r="AJ5" s="599"/>
      <c r="AK5" s="599"/>
      <c r="AL5" s="599"/>
      <c r="AM5" s="599"/>
      <c r="AN5" s="599"/>
      <c r="AO5" s="237"/>
      <c r="AP5" s="237"/>
      <c r="AQ5" s="256"/>
      <c r="AR5" s="256"/>
      <c r="AS5" s="256"/>
      <c r="AT5" s="257"/>
    </row>
    <row r="6" spans="1:46" ht="16.5" customHeight="1">
      <c r="A6" s="465"/>
      <c r="B6" s="465"/>
      <c r="C6" s="465"/>
      <c r="D6" s="465"/>
      <c r="E6" s="465"/>
      <c r="F6" s="465"/>
      <c r="G6" s="465"/>
      <c r="H6" s="465"/>
      <c r="I6" s="465"/>
      <c r="J6" s="473"/>
      <c r="K6" s="593" t="s">
        <v>61</v>
      </c>
      <c r="L6" s="401"/>
      <c r="M6" s="401"/>
      <c r="N6" s="594" t="s">
        <v>62</v>
      </c>
      <c r="O6" s="401"/>
      <c r="P6" s="401"/>
      <c r="Q6" s="594" t="s">
        <v>63</v>
      </c>
      <c r="R6" s="401"/>
      <c r="S6" s="401"/>
      <c r="T6" s="594" t="s">
        <v>64</v>
      </c>
      <c r="U6" s="401"/>
      <c r="V6" s="402"/>
      <c r="W6" s="485" t="s">
        <v>61</v>
      </c>
      <c r="X6" s="477"/>
      <c r="Y6" s="477"/>
      <c r="Z6" s="476" t="s">
        <v>62</v>
      </c>
      <c r="AA6" s="477"/>
      <c r="AB6" s="477"/>
      <c r="AC6" s="476" t="s">
        <v>63</v>
      </c>
      <c r="AD6" s="477"/>
      <c r="AE6" s="477"/>
      <c r="AF6" s="476" t="s">
        <v>64</v>
      </c>
      <c r="AG6" s="477"/>
      <c r="AH6" s="477"/>
      <c r="AI6" s="488" t="s">
        <v>61</v>
      </c>
      <c r="AJ6" s="477"/>
      <c r="AK6" s="477"/>
      <c r="AL6" s="476" t="s">
        <v>62</v>
      </c>
      <c r="AM6" s="477"/>
      <c r="AN6" s="477"/>
      <c r="AO6" s="476" t="s">
        <v>63</v>
      </c>
      <c r="AP6" s="477"/>
      <c r="AQ6" s="477"/>
      <c r="AR6" s="476" t="s">
        <v>64</v>
      </c>
      <c r="AS6" s="477"/>
      <c r="AT6" s="477"/>
    </row>
    <row r="7" spans="1:46" ht="16.5" customHeight="1">
      <c r="A7" s="465"/>
      <c r="B7" s="465"/>
      <c r="C7" s="465"/>
      <c r="D7" s="465"/>
      <c r="E7" s="465"/>
      <c r="F7" s="465"/>
      <c r="G7" s="465"/>
      <c r="H7" s="465"/>
      <c r="I7" s="465"/>
      <c r="J7" s="473"/>
      <c r="K7" s="481"/>
      <c r="L7" s="401"/>
      <c r="M7" s="401"/>
      <c r="N7" s="401"/>
      <c r="O7" s="401"/>
      <c r="P7" s="401"/>
      <c r="Q7" s="401"/>
      <c r="R7" s="401"/>
      <c r="S7" s="401"/>
      <c r="T7" s="401"/>
      <c r="U7" s="401"/>
      <c r="V7" s="402"/>
      <c r="W7" s="486"/>
      <c r="X7" s="478"/>
      <c r="Y7" s="478"/>
      <c r="Z7" s="478"/>
      <c r="AA7" s="478"/>
      <c r="AB7" s="478"/>
      <c r="AC7" s="478"/>
      <c r="AD7" s="478"/>
      <c r="AE7" s="478"/>
      <c r="AF7" s="478"/>
      <c r="AG7" s="478"/>
      <c r="AH7" s="478"/>
      <c r="AI7" s="489"/>
      <c r="AJ7" s="478"/>
      <c r="AK7" s="478"/>
      <c r="AL7" s="478"/>
      <c r="AM7" s="478"/>
      <c r="AN7" s="478"/>
      <c r="AO7" s="478"/>
      <c r="AP7" s="478"/>
      <c r="AQ7" s="478"/>
      <c r="AR7" s="478"/>
      <c r="AS7" s="478"/>
      <c r="AT7" s="478"/>
    </row>
    <row r="8" spans="1:46" ht="16.5" customHeight="1">
      <c r="A8" s="465"/>
      <c r="B8" s="465"/>
      <c r="C8" s="465"/>
      <c r="D8" s="465"/>
      <c r="E8" s="465"/>
      <c r="F8" s="465"/>
      <c r="G8" s="465"/>
      <c r="H8" s="465"/>
      <c r="I8" s="465"/>
      <c r="J8" s="473"/>
      <c r="K8" s="481"/>
      <c r="L8" s="401"/>
      <c r="M8" s="401"/>
      <c r="N8" s="401"/>
      <c r="O8" s="401"/>
      <c r="P8" s="401"/>
      <c r="Q8" s="401"/>
      <c r="R8" s="401"/>
      <c r="S8" s="401"/>
      <c r="T8" s="401"/>
      <c r="U8" s="401"/>
      <c r="V8" s="402"/>
      <c r="W8" s="487"/>
      <c r="X8" s="479"/>
      <c r="Y8" s="479"/>
      <c r="Z8" s="479"/>
      <c r="AA8" s="479"/>
      <c r="AB8" s="479"/>
      <c r="AC8" s="479"/>
      <c r="AD8" s="479"/>
      <c r="AE8" s="479"/>
      <c r="AF8" s="479"/>
      <c r="AG8" s="479"/>
      <c r="AH8" s="479"/>
      <c r="AI8" s="490"/>
      <c r="AJ8" s="479"/>
      <c r="AK8" s="479"/>
      <c r="AL8" s="479"/>
      <c r="AM8" s="479"/>
      <c r="AN8" s="479"/>
      <c r="AO8" s="479"/>
      <c r="AP8" s="479"/>
      <c r="AQ8" s="479"/>
      <c r="AR8" s="479"/>
      <c r="AS8" s="479"/>
      <c r="AT8" s="479"/>
    </row>
    <row r="9" spans="1:46" ht="16.5" customHeight="1">
      <c r="A9" s="465">
        <v>1</v>
      </c>
      <c r="B9" s="590"/>
      <c r="C9" s="590"/>
      <c r="D9" s="590"/>
      <c r="E9" s="590"/>
      <c r="F9" s="590"/>
      <c r="G9" s="590"/>
      <c r="H9" s="590"/>
      <c r="I9" s="590"/>
      <c r="J9" s="591"/>
      <c r="K9" s="462"/>
      <c r="L9" s="461"/>
      <c r="M9" s="461"/>
      <c r="N9" s="461"/>
      <c r="O9" s="461"/>
      <c r="P9" s="461"/>
      <c r="Q9" s="461"/>
      <c r="R9" s="461"/>
      <c r="S9" s="461"/>
      <c r="T9" s="461"/>
      <c r="U9" s="461"/>
      <c r="V9" s="592"/>
      <c r="W9" s="808"/>
      <c r="X9" s="806"/>
      <c r="Y9" s="806"/>
      <c r="Z9" s="806"/>
      <c r="AA9" s="806"/>
      <c r="AB9" s="806"/>
      <c r="AC9" s="806"/>
      <c r="AD9" s="806"/>
      <c r="AE9" s="806"/>
      <c r="AF9" s="806"/>
      <c r="AG9" s="806"/>
      <c r="AH9" s="806"/>
      <c r="AI9" s="809"/>
      <c r="AJ9" s="806"/>
      <c r="AK9" s="806"/>
      <c r="AL9" s="806"/>
      <c r="AM9" s="806"/>
      <c r="AN9" s="806"/>
      <c r="AO9" s="806"/>
      <c r="AP9" s="806"/>
      <c r="AQ9" s="806"/>
      <c r="AR9" s="806"/>
      <c r="AS9" s="806"/>
      <c r="AT9" s="807"/>
    </row>
    <row r="10" spans="1:46" ht="16.5" customHeight="1">
      <c r="A10" s="465"/>
      <c r="B10" s="590"/>
      <c r="C10" s="590"/>
      <c r="D10" s="590"/>
      <c r="E10" s="590"/>
      <c r="F10" s="590"/>
      <c r="G10" s="590"/>
      <c r="H10" s="590"/>
      <c r="I10" s="590"/>
      <c r="J10" s="591"/>
      <c r="K10" s="462"/>
      <c r="L10" s="461"/>
      <c r="M10" s="461"/>
      <c r="N10" s="461"/>
      <c r="O10" s="461"/>
      <c r="P10" s="461"/>
      <c r="Q10" s="461"/>
      <c r="R10" s="461"/>
      <c r="S10" s="461"/>
      <c r="T10" s="461"/>
      <c r="U10" s="461"/>
      <c r="V10" s="592"/>
      <c r="W10" s="808"/>
      <c r="X10" s="806"/>
      <c r="Y10" s="806"/>
      <c r="Z10" s="806"/>
      <c r="AA10" s="806"/>
      <c r="AB10" s="806"/>
      <c r="AC10" s="806"/>
      <c r="AD10" s="806"/>
      <c r="AE10" s="806"/>
      <c r="AF10" s="806"/>
      <c r="AG10" s="806"/>
      <c r="AH10" s="806"/>
      <c r="AI10" s="809"/>
      <c r="AJ10" s="806"/>
      <c r="AK10" s="806"/>
      <c r="AL10" s="806"/>
      <c r="AM10" s="806"/>
      <c r="AN10" s="806"/>
      <c r="AO10" s="806"/>
      <c r="AP10" s="806"/>
      <c r="AQ10" s="806"/>
      <c r="AR10" s="806"/>
      <c r="AS10" s="806"/>
      <c r="AT10" s="807"/>
    </row>
    <row r="11" spans="1:46" ht="16.5" customHeight="1">
      <c r="A11" s="465">
        <v>2</v>
      </c>
      <c r="B11" s="590"/>
      <c r="C11" s="590"/>
      <c r="D11" s="590"/>
      <c r="E11" s="590"/>
      <c r="F11" s="590"/>
      <c r="G11" s="590"/>
      <c r="H11" s="590"/>
      <c r="I11" s="590"/>
      <c r="J11" s="591"/>
      <c r="K11" s="462"/>
      <c r="L11" s="461"/>
      <c r="M11" s="461"/>
      <c r="N11" s="461"/>
      <c r="O11" s="461"/>
      <c r="P11" s="461"/>
      <c r="Q11" s="461"/>
      <c r="R11" s="461"/>
      <c r="S11" s="461"/>
      <c r="T11" s="461"/>
      <c r="U11" s="461"/>
      <c r="V11" s="592"/>
      <c r="W11" s="808"/>
      <c r="X11" s="806"/>
      <c r="Y11" s="806"/>
      <c r="Z11" s="806"/>
      <c r="AA11" s="806"/>
      <c r="AB11" s="806"/>
      <c r="AC11" s="806"/>
      <c r="AD11" s="806"/>
      <c r="AE11" s="806"/>
      <c r="AF11" s="806"/>
      <c r="AG11" s="806"/>
      <c r="AH11" s="806"/>
      <c r="AI11" s="809"/>
      <c r="AJ11" s="806"/>
      <c r="AK11" s="806"/>
      <c r="AL11" s="806"/>
      <c r="AM11" s="806"/>
      <c r="AN11" s="806"/>
      <c r="AO11" s="806"/>
      <c r="AP11" s="806"/>
      <c r="AQ11" s="806"/>
      <c r="AR11" s="806"/>
      <c r="AS11" s="806"/>
      <c r="AT11" s="807"/>
    </row>
    <row r="12" spans="1:46" ht="16.5" customHeight="1">
      <c r="A12" s="465"/>
      <c r="B12" s="590"/>
      <c r="C12" s="590"/>
      <c r="D12" s="590"/>
      <c r="E12" s="590"/>
      <c r="F12" s="590"/>
      <c r="G12" s="590"/>
      <c r="H12" s="590"/>
      <c r="I12" s="590"/>
      <c r="J12" s="591"/>
      <c r="K12" s="462"/>
      <c r="L12" s="461"/>
      <c r="M12" s="461"/>
      <c r="N12" s="461"/>
      <c r="O12" s="461"/>
      <c r="P12" s="461"/>
      <c r="Q12" s="461"/>
      <c r="R12" s="461"/>
      <c r="S12" s="461"/>
      <c r="T12" s="461"/>
      <c r="U12" s="461"/>
      <c r="V12" s="592"/>
      <c r="W12" s="808"/>
      <c r="X12" s="806"/>
      <c r="Y12" s="806"/>
      <c r="Z12" s="806"/>
      <c r="AA12" s="806"/>
      <c r="AB12" s="806"/>
      <c r="AC12" s="806"/>
      <c r="AD12" s="806"/>
      <c r="AE12" s="806"/>
      <c r="AF12" s="806"/>
      <c r="AG12" s="806"/>
      <c r="AH12" s="806"/>
      <c r="AI12" s="809"/>
      <c r="AJ12" s="806"/>
      <c r="AK12" s="806"/>
      <c r="AL12" s="806"/>
      <c r="AM12" s="806"/>
      <c r="AN12" s="806"/>
      <c r="AO12" s="806"/>
      <c r="AP12" s="806"/>
      <c r="AQ12" s="806"/>
      <c r="AR12" s="806"/>
      <c r="AS12" s="806"/>
      <c r="AT12" s="807"/>
    </row>
    <row r="13" spans="1:46" ht="16.5" customHeight="1">
      <c r="A13" s="465">
        <v>3</v>
      </c>
      <c r="B13" s="590"/>
      <c r="C13" s="590"/>
      <c r="D13" s="590"/>
      <c r="E13" s="590"/>
      <c r="F13" s="590"/>
      <c r="G13" s="590"/>
      <c r="H13" s="590"/>
      <c r="I13" s="590"/>
      <c r="J13" s="591"/>
      <c r="K13" s="462"/>
      <c r="L13" s="461"/>
      <c r="M13" s="461"/>
      <c r="N13" s="461"/>
      <c r="O13" s="461"/>
      <c r="P13" s="461"/>
      <c r="Q13" s="461"/>
      <c r="R13" s="461"/>
      <c r="S13" s="461"/>
      <c r="T13" s="461"/>
      <c r="U13" s="461"/>
      <c r="V13" s="592"/>
      <c r="W13" s="808"/>
      <c r="X13" s="806"/>
      <c r="Y13" s="806"/>
      <c r="Z13" s="806"/>
      <c r="AA13" s="806"/>
      <c r="AB13" s="806"/>
      <c r="AC13" s="806"/>
      <c r="AD13" s="806"/>
      <c r="AE13" s="806"/>
      <c r="AF13" s="806"/>
      <c r="AG13" s="806"/>
      <c r="AH13" s="806"/>
      <c r="AI13" s="809"/>
      <c r="AJ13" s="806"/>
      <c r="AK13" s="806"/>
      <c r="AL13" s="806"/>
      <c r="AM13" s="806"/>
      <c r="AN13" s="806"/>
      <c r="AO13" s="806"/>
      <c r="AP13" s="806"/>
      <c r="AQ13" s="806"/>
      <c r="AR13" s="806"/>
      <c r="AS13" s="806"/>
      <c r="AT13" s="807"/>
    </row>
    <row r="14" spans="1:46" ht="16.5" customHeight="1">
      <c r="A14" s="465"/>
      <c r="B14" s="590"/>
      <c r="C14" s="590"/>
      <c r="D14" s="590"/>
      <c r="E14" s="590"/>
      <c r="F14" s="590"/>
      <c r="G14" s="590"/>
      <c r="H14" s="590"/>
      <c r="I14" s="590"/>
      <c r="J14" s="591"/>
      <c r="K14" s="462"/>
      <c r="L14" s="461"/>
      <c r="M14" s="461"/>
      <c r="N14" s="461"/>
      <c r="O14" s="461"/>
      <c r="P14" s="461"/>
      <c r="Q14" s="461"/>
      <c r="R14" s="461"/>
      <c r="S14" s="461"/>
      <c r="T14" s="461"/>
      <c r="U14" s="461"/>
      <c r="V14" s="592"/>
      <c r="W14" s="808"/>
      <c r="X14" s="806"/>
      <c r="Y14" s="806"/>
      <c r="Z14" s="806"/>
      <c r="AA14" s="806"/>
      <c r="AB14" s="806"/>
      <c r="AC14" s="806"/>
      <c r="AD14" s="806"/>
      <c r="AE14" s="806"/>
      <c r="AF14" s="806"/>
      <c r="AG14" s="806"/>
      <c r="AH14" s="806"/>
      <c r="AI14" s="809"/>
      <c r="AJ14" s="806"/>
      <c r="AK14" s="806"/>
      <c r="AL14" s="806"/>
      <c r="AM14" s="806"/>
      <c r="AN14" s="806"/>
      <c r="AO14" s="806"/>
      <c r="AP14" s="806"/>
      <c r="AQ14" s="806"/>
      <c r="AR14" s="806"/>
      <c r="AS14" s="806"/>
      <c r="AT14" s="807"/>
    </row>
    <row r="15" spans="1:46" ht="16.5" customHeight="1">
      <c r="A15" s="465">
        <v>4</v>
      </c>
      <c r="B15" s="590"/>
      <c r="C15" s="590"/>
      <c r="D15" s="590"/>
      <c r="E15" s="590"/>
      <c r="F15" s="590"/>
      <c r="G15" s="590"/>
      <c r="H15" s="590"/>
      <c r="I15" s="590"/>
      <c r="J15" s="591"/>
      <c r="K15" s="462"/>
      <c r="L15" s="461"/>
      <c r="M15" s="461"/>
      <c r="N15" s="461"/>
      <c r="O15" s="461"/>
      <c r="P15" s="461"/>
      <c r="Q15" s="461"/>
      <c r="R15" s="461"/>
      <c r="S15" s="461"/>
      <c r="T15" s="461"/>
      <c r="U15" s="461"/>
      <c r="V15" s="592"/>
      <c r="W15" s="808"/>
      <c r="X15" s="806"/>
      <c r="Y15" s="806"/>
      <c r="Z15" s="806"/>
      <c r="AA15" s="806"/>
      <c r="AB15" s="806"/>
      <c r="AC15" s="806"/>
      <c r="AD15" s="806"/>
      <c r="AE15" s="806"/>
      <c r="AF15" s="806"/>
      <c r="AG15" s="806"/>
      <c r="AH15" s="806"/>
      <c r="AI15" s="809"/>
      <c r="AJ15" s="806"/>
      <c r="AK15" s="806"/>
      <c r="AL15" s="806"/>
      <c r="AM15" s="806"/>
      <c r="AN15" s="806"/>
      <c r="AO15" s="806"/>
      <c r="AP15" s="806"/>
      <c r="AQ15" s="806"/>
      <c r="AR15" s="806"/>
      <c r="AS15" s="806"/>
      <c r="AT15" s="807"/>
    </row>
    <row r="16" spans="1:46" ht="16.5" customHeight="1">
      <c r="A16" s="465"/>
      <c r="B16" s="590"/>
      <c r="C16" s="590"/>
      <c r="D16" s="590"/>
      <c r="E16" s="590"/>
      <c r="F16" s="590"/>
      <c r="G16" s="590"/>
      <c r="H16" s="590"/>
      <c r="I16" s="590"/>
      <c r="J16" s="591"/>
      <c r="K16" s="462"/>
      <c r="L16" s="461"/>
      <c r="M16" s="461"/>
      <c r="N16" s="461"/>
      <c r="O16" s="461"/>
      <c r="P16" s="461"/>
      <c r="Q16" s="461"/>
      <c r="R16" s="461"/>
      <c r="S16" s="461"/>
      <c r="T16" s="461"/>
      <c r="U16" s="461"/>
      <c r="V16" s="592"/>
      <c r="W16" s="808"/>
      <c r="X16" s="806"/>
      <c r="Y16" s="806"/>
      <c r="Z16" s="806"/>
      <c r="AA16" s="806"/>
      <c r="AB16" s="806"/>
      <c r="AC16" s="806"/>
      <c r="AD16" s="806"/>
      <c r="AE16" s="806"/>
      <c r="AF16" s="806"/>
      <c r="AG16" s="806"/>
      <c r="AH16" s="806"/>
      <c r="AI16" s="809"/>
      <c r="AJ16" s="806"/>
      <c r="AK16" s="806"/>
      <c r="AL16" s="806"/>
      <c r="AM16" s="806"/>
      <c r="AN16" s="806"/>
      <c r="AO16" s="806"/>
      <c r="AP16" s="806"/>
      <c r="AQ16" s="806"/>
      <c r="AR16" s="806"/>
      <c r="AS16" s="806"/>
      <c r="AT16" s="807"/>
    </row>
    <row r="17" spans="1:46" ht="16.5" customHeight="1">
      <c r="A17" s="465">
        <v>5</v>
      </c>
      <c r="B17" s="590"/>
      <c r="C17" s="590"/>
      <c r="D17" s="590"/>
      <c r="E17" s="590"/>
      <c r="F17" s="590"/>
      <c r="G17" s="590"/>
      <c r="H17" s="590"/>
      <c r="I17" s="590"/>
      <c r="J17" s="591"/>
      <c r="K17" s="462"/>
      <c r="L17" s="461"/>
      <c r="M17" s="461"/>
      <c r="N17" s="461"/>
      <c r="O17" s="461"/>
      <c r="P17" s="461"/>
      <c r="Q17" s="461"/>
      <c r="R17" s="461"/>
      <c r="S17" s="461"/>
      <c r="T17" s="461"/>
      <c r="U17" s="461"/>
      <c r="V17" s="592"/>
      <c r="W17" s="808"/>
      <c r="X17" s="806"/>
      <c r="Y17" s="806"/>
      <c r="Z17" s="806"/>
      <c r="AA17" s="806"/>
      <c r="AB17" s="806"/>
      <c r="AC17" s="806"/>
      <c r="AD17" s="806"/>
      <c r="AE17" s="806"/>
      <c r="AF17" s="806"/>
      <c r="AG17" s="806"/>
      <c r="AH17" s="806"/>
      <c r="AI17" s="809"/>
      <c r="AJ17" s="806"/>
      <c r="AK17" s="806"/>
      <c r="AL17" s="806"/>
      <c r="AM17" s="806"/>
      <c r="AN17" s="806"/>
      <c r="AO17" s="806"/>
      <c r="AP17" s="806"/>
      <c r="AQ17" s="806"/>
      <c r="AR17" s="806"/>
      <c r="AS17" s="806"/>
      <c r="AT17" s="807"/>
    </row>
    <row r="18" spans="1:46" ht="16.5" customHeight="1">
      <c r="A18" s="465"/>
      <c r="B18" s="590"/>
      <c r="C18" s="590"/>
      <c r="D18" s="590"/>
      <c r="E18" s="590"/>
      <c r="F18" s="590"/>
      <c r="G18" s="590"/>
      <c r="H18" s="590"/>
      <c r="I18" s="590"/>
      <c r="J18" s="591"/>
      <c r="K18" s="462"/>
      <c r="L18" s="461"/>
      <c r="M18" s="461"/>
      <c r="N18" s="461"/>
      <c r="O18" s="461"/>
      <c r="P18" s="461"/>
      <c r="Q18" s="461"/>
      <c r="R18" s="461"/>
      <c r="S18" s="461"/>
      <c r="T18" s="461"/>
      <c r="U18" s="461"/>
      <c r="V18" s="592"/>
      <c r="W18" s="808"/>
      <c r="X18" s="806"/>
      <c r="Y18" s="806"/>
      <c r="Z18" s="806"/>
      <c r="AA18" s="806"/>
      <c r="AB18" s="806"/>
      <c r="AC18" s="806"/>
      <c r="AD18" s="806"/>
      <c r="AE18" s="806"/>
      <c r="AF18" s="806"/>
      <c r="AG18" s="806"/>
      <c r="AH18" s="806"/>
      <c r="AI18" s="809"/>
      <c r="AJ18" s="806"/>
      <c r="AK18" s="806"/>
      <c r="AL18" s="806"/>
      <c r="AM18" s="806"/>
      <c r="AN18" s="806"/>
      <c r="AO18" s="806"/>
      <c r="AP18" s="806"/>
      <c r="AQ18" s="806"/>
      <c r="AR18" s="806"/>
      <c r="AS18" s="806"/>
      <c r="AT18" s="807"/>
    </row>
    <row r="19" spans="1:46" ht="16.5" customHeight="1">
      <c r="A19" s="465">
        <v>6</v>
      </c>
      <c r="B19" s="590"/>
      <c r="C19" s="590"/>
      <c r="D19" s="590"/>
      <c r="E19" s="590"/>
      <c r="F19" s="590"/>
      <c r="G19" s="590"/>
      <c r="H19" s="590"/>
      <c r="I19" s="590"/>
      <c r="J19" s="591"/>
      <c r="K19" s="462"/>
      <c r="L19" s="461"/>
      <c r="M19" s="461"/>
      <c r="N19" s="461"/>
      <c r="O19" s="461"/>
      <c r="P19" s="461"/>
      <c r="Q19" s="461"/>
      <c r="R19" s="461"/>
      <c r="S19" s="461"/>
      <c r="T19" s="461"/>
      <c r="U19" s="461"/>
      <c r="V19" s="592"/>
      <c r="W19" s="808"/>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7"/>
    </row>
    <row r="20" spans="1:46" ht="16.5" customHeight="1">
      <c r="A20" s="465"/>
      <c r="B20" s="590"/>
      <c r="C20" s="590"/>
      <c r="D20" s="590"/>
      <c r="E20" s="590"/>
      <c r="F20" s="590"/>
      <c r="G20" s="590"/>
      <c r="H20" s="590"/>
      <c r="I20" s="590"/>
      <c r="J20" s="591"/>
      <c r="K20" s="462"/>
      <c r="L20" s="461"/>
      <c r="M20" s="461"/>
      <c r="N20" s="461"/>
      <c r="O20" s="461"/>
      <c r="P20" s="461"/>
      <c r="Q20" s="461"/>
      <c r="R20" s="461"/>
      <c r="S20" s="461"/>
      <c r="T20" s="461"/>
      <c r="U20" s="461"/>
      <c r="V20" s="592"/>
      <c r="W20" s="808"/>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7"/>
    </row>
    <row r="21" spans="1:46" ht="16.5" customHeight="1">
      <c r="A21" s="465">
        <v>7</v>
      </c>
      <c r="B21" s="590"/>
      <c r="C21" s="590"/>
      <c r="D21" s="590"/>
      <c r="E21" s="590"/>
      <c r="F21" s="590"/>
      <c r="G21" s="590"/>
      <c r="H21" s="590"/>
      <c r="I21" s="590"/>
      <c r="J21" s="591"/>
      <c r="K21" s="462"/>
      <c r="L21" s="461"/>
      <c r="M21" s="461"/>
      <c r="N21" s="461"/>
      <c r="O21" s="461"/>
      <c r="P21" s="461"/>
      <c r="Q21" s="461"/>
      <c r="R21" s="461"/>
      <c r="S21" s="461"/>
      <c r="T21" s="461"/>
      <c r="U21" s="461"/>
      <c r="V21" s="592"/>
      <c r="W21" s="808"/>
      <c r="X21" s="806"/>
      <c r="Y21" s="806"/>
      <c r="Z21" s="806"/>
      <c r="AA21" s="806"/>
      <c r="AB21" s="806"/>
      <c r="AC21" s="806"/>
      <c r="AD21" s="806"/>
      <c r="AE21" s="806"/>
      <c r="AF21" s="806"/>
      <c r="AG21" s="806"/>
      <c r="AH21" s="806"/>
      <c r="AI21" s="809"/>
      <c r="AJ21" s="806"/>
      <c r="AK21" s="806"/>
      <c r="AL21" s="806"/>
      <c r="AM21" s="806"/>
      <c r="AN21" s="806"/>
      <c r="AO21" s="806"/>
      <c r="AP21" s="806"/>
      <c r="AQ21" s="806"/>
      <c r="AR21" s="806"/>
      <c r="AS21" s="806"/>
      <c r="AT21" s="807"/>
    </row>
    <row r="22" spans="1:46" ht="16.5" customHeight="1">
      <c r="A22" s="465"/>
      <c r="B22" s="590"/>
      <c r="C22" s="590"/>
      <c r="D22" s="590"/>
      <c r="E22" s="590"/>
      <c r="F22" s="590"/>
      <c r="G22" s="590"/>
      <c r="H22" s="590"/>
      <c r="I22" s="590"/>
      <c r="J22" s="591"/>
      <c r="K22" s="462"/>
      <c r="L22" s="461"/>
      <c r="M22" s="461"/>
      <c r="N22" s="461"/>
      <c r="O22" s="461"/>
      <c r="P22" s="461"/>
      <c r="Q22" s="461"/>
      <c r="R22" s="461"/>
      <c r="S22" s="461"/>
      <c r="T22" s="461"/>
      <c r="U22" s="461"/>
      <c r="V22" s="592"/>
      <c r="W22" s="808"/>
      <c r="X22" s="806"/>
      <c r="Y22" s="806"/>
      <c r="Z22" s="806"/>
      <c r="AA22" s="806"/>
      <c r="AB22" s="806"/>
      <c r="AC22" s="806"/>
      <c r="AD22" s="806"/>
      <c r="AE22" s="806"/>
      <c r="AF22" s="806"/>
      <c r="AG22" s="806"/>
      <c r="AH22" s="806"/>
      <c r="AI22" s="809"/>
      <c r="AJ22" s="806"/>
      <c r="AK22" s="806"/>
      <c r="AL22" s="806"/>
      <c r="AM22" s="806"/>
      <c r="AN22" s="806"/>
      <c r="AO22" s="806"/>
      <c r="AP22" s="806"/>
      <c r="AQ22" s="806"/>
      <c r="AR22" s="806"/>
      <c r="AS22" s="806"/>
      <c r="AT22" s="807"/>
    </row>
    <row r="23" spans="1:46" ht="16.5" customHeight="1" thickBot="1">
      <c r="A23" s="465" t="s">
        <v>68</v>
      </c>
      <c r="B23" s="465"/>
      <c r="C23" s="465"/>
      <c r="D23" s="465"/>
      <c r="E23" s="465"/>
      <c r="F23" s="465"/>
      <c r="G23" s="465"/>
      <c r="H23" s="465"/>
      <c r="I23" s="465"/>
      <c r="J23" s="473"/>
      <c r="K23" s="470"/>
      <c r="L23" s="463"/>
      <c r="M23" s="463"/>
      <c r="N23" s="463"/>
      <c r="O23" s="463"/>
      <c r="P23" s="463"/>
      <c r="Q23" s="463"/>
      <c r="R23" s="463"/>
      <c r="S23" s="463"/>
      <c r="T23" s="463"/>
      <c r="U23" s="463"/>
      <c r="V23" s="589"/>
      <c r="W23" s="808"/>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row>
    <row r="24" spans="1:46" ht="16.5" customHeight="1">
      <c r="A24" s="1" t="s">
        <v>69</v>
      </c>
    </row>
    <row r="25" spans="1:46" ht="16.5" customHeight="1">
      <c r="A25" s="1" t="s">
        <v>395</v>
      </c>
    </row>
    <row r="26" spans="1:46" ht="16.5" customHeight="1">
      <c r="A26" s="218" t="s">
        <v>450</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 ref="N21:P22"/>
    <mergeCell ref="Q21:S22"/>
    <mergeCell ref="T21:V22"/>
    <mergeCell ref="AC19:AE20"/>
    <mergeCell ref="AF19:AH20"/>
    <mergeCell ref="AI19:AK20"/>
    <mergeCell ref="AL19:AN20"/>
    <mergeCell ref="AO19:AQ20"/>
    <mergeCell ref="AR19:AT20"/>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K13:M14"/>
    <mergeCell ref="N13:P14"/>
    <mergeCell ref="Q13:S14"/>
    <mergeCell ref="T13:V14"/>
    <mergeCell ref="AC11:AE12"/>
    <mergeCell ref="AF11:AH12"/>
    <mergeCell ref="AI11:AK12"/>
    <mergeCell ref="AL11:AN12"/>
    <mergeCell ref="AO11:AQ12"/>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AC6:AE8"/>
    <mergeCell ref="AF6:AH8"/>
    <mergeCell ref="AI6:AK8"/>
    <mergeCell ref="AL6:AN8"/>
    <mergeCell ref="AO6:AQ8"/>
    <mergeCell ref="AR6:AT8"/>
    <mergeCell ref="AC4:AD5"/>
    <mergeCell ref="AE4:AH5"/>
    <mergeCell ref="AI4:AN5"/>
    <mergeCell ref="AO4:AP5"/>
    <mergeCell ref="AQ4:AT5"/>
    <mergeCell ref="K6:M8"/>
    <mergeCell ref="N6:P8"/>
    <mergeCell ref="Q6:S8"/>
    <mergeCell ref="T6:V8"/>
    <mergeCell ref="W6:Y8"/>
    <mergeCell ref="U3:X3"/>
    <mergeCell ref="A4:J8"/>
    <mergeCell ref="K4:P5"/>
    <mergeCell ref="Q4:R5"/>
    <mergeCell ref="S4:V5"/>
    <mergeCell ref="W4:AB5"/>
    <mergeCell ref="Z6:AB8"/>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2"/>
  <sheetViews>
    <sheetView view="pageBreakPreview" zoomScale="115" zoomScaleNormal="100" zoomScaleSheetLayoutView="115" workbookViewId="0">
      <selection activeCell="K21" sqref="K21:N21"/>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3" t="s">
        <v>430</v>
      </c>
      <c r="B1" s="493"/>
      <c r="C1" s="493"/>
      <c r="D1" s="493"/>
      <c r="E1" s="493"/>
      <c r="F1" s="493"/>
      <c r="G1" s="493"/>
      <c r="H1" s="493"/>
      <c r="I1" s="493"/>
      <c r="J1" s="493"/>
      <c r="K1" s="493"/>
      <c r="L1" s="493"/>
    </row>
    <row r="2" spans="1:12" ht="24" customHeight="1">
      <c r="A2" s="128" t="s">
        <v>358</v>
      </c>
      <c r="B2" s="95"/>
      <c r="C2" s="95"/>
      <c r="D2" s="95"/>
      <c r="E2" s="95"/>
      <c r="F2" s="95"/>
      <c r="G2" s="95"/>
      <c r="H2" s="95"/>
      <c r="I2" s="95"/>
      <c r="J2" s="95"/>
      <c r="K2" s="95"/>
      <c r="L2" s="113" t="s">
        <v>299</v>
      </c>
    </row>
    <row r="3" spans="1:12" ht="13.5" customHeight="1">
      <c r="A3" s="494"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610" t="s">
        <v>118</v>
      </c>
      <c r="K3" s="475"/>
      <c r="L3" s="611"/>
    </row>
    <row r="4" spans="1:12" ht="45.75" customHeight="1">
      <c r="A4" s="495"/>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221"/>
      <c r="C5" s="221"/>
      <c r="D5" s="221"/>
      <c r="E5" s="222"/>
      <c r="F5" s="221"/>
      <c r="G5" s="221"/>
      <c r="H5" s="221"/>
      <c r="I5" s="222"/>
      <c r="J5" s="223"/>
      <c r="K5" s="223"/>
      <c r="L5" s="223"/>
    </row>
    <row r="6" spans="1:12" ht="23.25" customHeight="1">
      <c r="A6" s="26" t="s">
        <v>156</v>
      </c>
      <c r="B6" s="221"/>
      <c r="C6" s="221"/>
      <c r="D6" s="221"/>
      <c r="E6" s="222"/>
      <c r="F6" s="221"/>
      <c r="G6" s="221"/>
      <c r="H6" s="221"/>
      <c r="I6" s="222"/>
      <c r="J6" s="223"/>
      <c r="K6" s="223"/>
      <c r="L6" s="223"/>
    </row>
    <row r="7" spans="1:12" ht="25.15" customHeight="1">
      <c r="A7" s="26" t="s">
        <v>123</v>
      </c>
      <c r="B7" s="221"/>
      <c r="C7" s="221"/>
      <c r="D7" s="221"/>
      <c r="E7" s="222"/>
      <c r="F7" s="221"/>
      <c r="G7" s="221"/>
      <c r="H7" s="221"/>
      <c r="I7" s="222"/>
      <c r="J7" s="223"/>
      <c r="K7" s="223"/>
      <c r="L7" s="223"/>
    </row>
    <row r="8" spans="1:12" ht="25.15" customHeight="1">
      <c r="A8" s="26" t="s">
        <v>124</v>
      </c>
      <c r="B8" s="221"/>
      <c r="C8" s="221"/>
      <c r="D8" s="221"/>
      <c r="E8" s="222"/>
      <c r="F8" s="221"/>
      <c r="G8" s="221"/>
      <c r="H8" s="221"/>
      <c r="I8" s="222"/>
      <c r="J8" s="223"/>
      <c r="K8" s="223"/>
      <c r="L8" s="223"/>
    </row>
    <row r="9" spans="1:12" ht="25.15" customHeight="1">
      <c r="A9" s="26" t="s">
        <v>125</v>
      </c>
      <c r="B9" s="221"/>
      <c r="C9" s="221"/>
      <c r="D9" s="221"/>
      <c r="E9" s="222"/>
      <c r="F9" s="221"/>
      <c r="G9" s="221"/>
      <c r="H9" s="221"/>
      <c r="I9" s="222"/>
      <c r="J9" s="223"/>
      <c r="K9" s="223"/>
      <c r="L9" s="223"/>
    </row>
    <row r="10" spans="1:12" ht="25.15" customHeight="1">
      <c r="A10" s="26" t="s">
        <v>126</v>
      </c>
      <c r="B10" s="221"/>
      <c r="C10" s="221"/>
      <c r="D10" s="221"/>
      <c r="E10" s="222"/>
      <c r="F10" s="221"/>
      <c r="G10" s="221"/>
      <c r="H10" s="221"/>
      <c r="I10" s="222"/>
      <c r="J10" s="223"/>
      <c r="K10" s="223"/>
      <c r="L10" s="223"/>
    </row>
    <row r="11" spans="1:12" ht="25.15" customHeight="1">
      <c r="A11" s="26" t="s">
        <v>127</v>
      </c>
      <c r="B11" s="221"/>
      <c r="C11" s="221"/>
      <c r="D11" s="221"/>
      <c r="E11" s="222"/>
      <c r="F11" s="221"/>
      <c r="G11" s="221"/>
      <c r="H11" s="221"/>
      <c r="I11" s="222"/>
      <c r="J11" s="223"/>
      <c r="K11" s="223"/>
      <c r="L11" s="223"/>
    </row>
    <row r="12" spans="1:12" ht="25.15" customHeight="1">
      <c r="A12" s="26" t="s">
        <v>128</v>
      </c>
      <c r="B12" s="221"/>
      <c r="C12" s="221"/>
      <c r="D12" s="221"/>
      <c r="E12" s="222"/>
      <c r="F12" s="221"/>
      <c r="G12" s="221"/>
      <c r="H12" s="221"/>
      <c r="I12" s="222"/>
      <c r="J12" s="223"/>
      <c r="K12" s="223"/>
      <c r="L12" s="223"/>
    </row>
    <row r="13" spans="1:12" ht="25.15" customHeight="1">
      <c r="A13" s="26" t="s">
        <v>129</v>
      </c>
      <c r="B13" s="221"/>
      <c r="C13" s="221"/>
      <c r="D13" s="221"/>
      <c r="E13" s="222"/>
      <c r="F13" s="221"/>
      <c r="G13" s="221"/>
      <c r="H13" s="221"/>
      <c r="I13" s="222"/>
      <c r="J13" s="223"/>
      <c r="K13" s="223"/>
      <c r="L13" s="223"/>
    </row>
    <row r="14" spans="1:12" ht="25.15" customHeight="1">
      <c r="A14" s="26" t="s">
        <v>130</v>
      </c>
      <c r="B14" s="221"/>
      <c r="C14" s="221"/>
      <c r="D14" s="221"/>
      <c r="E14" s="222"/>
      <c r="F14" s="221"/>
      <c r="G14" s="221"/>
      <c r="H14" s="221"/>
      <c r="I14" s="222"/>
      <c r="J14" s="223"/>
      <c r="K14" s="223"/>
      <c r="L14" s="223"/>
    </row>
    <row r="15" spans="1:12" ht="25.15" customHeight="1">
      <c r="A15" s="26" t="s">
        <v>131</v>
      </c>
      <c r="B15" s="221"/>
      <c r="C15" s="221"/>
      <c r="D15" s="221"/>
      <c r="E15" s="222"/>
      <c r="F15" s="221"/>
      <c r="G15" s="221"/>
      <c r="H15" s="221"/>
      <c r="I15" s="222"/>
      <c r="J15" s="223"/>
      <c r="K15" s="223"/>
      <c r="L15" s="223"/>
    </row>
    <row r="16" spans="1:12" ht="25.15" customHeight="1">
      <c r="A16" s="26" t="s">
        <v>132</v>
      </c>
      <c r="B16" s="221"/>
      <c r="C16" s="221"/>
      <c r="D16" s="221"/>
      <c r="E16" s="222"/>
      <c r="F16" s="221"/>
      <c r="G16" s="221"/>
      <c r="H16" s="221"/>
      <c r="I16" s="222"/>
      <c r="J16" s="223"/>
      <c r="K16" s="223"/>
      <c r="L16" s="223"/>
    </row>
    <row r="17" spans="1:12" ht="11.25" customHeight="1">
      <c r="A17" s="494" t="s">
        <v>133</v>
      </c>
      <c r="B17" s="38" t="s">
        <v>134</v>
      </c>
      <c r="C17" s="39"/>
      <c r="D17" s="27" t="s">
        <v>135</v>
      </c>
      <c r="F17" s="27" t="s">
        <v>136</v>
      </c>
      <c r="G17" s="27"/>
      <c r="H17" s="27" t="s">
        <v>137</v>
      </c>
      <c r="I17" s="27"/>
      <c r="J17" s="27" t="s">
        <v>138</v>
      </c>
      <c r="K17" s="40"/>
      <c r="L17" s="27" t="s">
        <v>139</v>
      </c>
    </row>
    <row r="18" spans="1:12" ht="35.450000000000003" customHeight="1">
      <c r="A18" s="495"/>
      <c r="B18" s="28">
        <f>SUM(B5:B16)</f>
        <v>0</v>
      </c>
      <c r="C18" s="28">
        <f t="shared" ref="C18:D18" si="0">SUM(C5:C16)</f>
        <v>0</v>
      </c>
      <c r="D18" s="28">
        <f t="shared" si="0"/>
        <v>0</v>
      </c>
      <c r="E18" s="41"/>
      <c r="F18" s="28">
        <f t="shared" ref="F18" si="1">SUM(F5:F16)</f>
        <v>0</v>
      </c>
      <c r="G18" s="28">
        <f>SUM(G5:G16)</f>
        <v>0</v>
      </c>
      <c r="H18" s="28">
        <f>SUM(H5:H16)</f>
        <v>0</v>
      </c>
      <c r="I18" s="29"/>
      <c r="J18" s="28">
        <f>SUM(J5:J16)</f>
        <v>0</v>
      </c>
      <c r="K18" s="28">
        <f t="shared" ref="K18:L18" si="2">SUM(K5:K16)</f>
        <v>0</v>
      </c>
      <c r="L18" s="28">
        <f t="shared" si="2"/>
        <v>0</v>
      </c>
    </row>
    <row r="19" spans="1:12" ht="6" customHeight="1">
      <c r="A19" s="30"/>
    </row>
    <row r="20" spans="1:12" ht="53.45" customHeight="1">
      <c r="A20" s="492" t="s">
        <v>323</v>
      </c>
      <c r="B20" s="492"/>
      <c r="C20" s="492"/>
      <c r="D20" s="492"/>
      <c r="E20" s="492"/>
      <c r="F20" s="492"/>
      <c r="G20" s="492"/>
      <c r="H20" s="492"/>
      <c r="I20" s="492"/>
      <c r="J20" s="492"/>
      <c r="K20" s="492"/>
      <c r="L20" s="492"/>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IF(B18=(SUM('継続交付申請書別紙１② ３売上・利益等の計画 '!N9,'継続交付申請書別紙１② ３売上・利益等の計画 '!N13)),"OK","NG")</f>
        <v>OK</v>
      </c>
      <c r="F22" s="110" t="str">
        <f>IF(F18=(SUM('継続交付申請書別紙１② ３売上・利益等の計画 '!T9,'継続交付申請書別紙１② ３売上・利益等の計画 '!T13)),"OK","NG")</f>
        <v>OK</v>
      </c>
      <c r="J22" s="110" t="str">
        <f>IF(J18='継続申請書別紙１③　４資金調達　５他の補助金活用状況 '!J14,"OK","NG")</f>
        <v>OK</v>
      </c>
    </row>
  </sheetData>
  <sheetProtection formatCells="0" formatColumns="0" formatRows="0"/>
  <mergeCells count="5">
    <mergeCell ref="A1:L1"/>
    <mergeCell ref="A3:A4"/>
    <mergeCell ref="J3:L3"/>
    <mergeCell ref="A17:A18"/>
    <mergeCell ref="A20:L20"/>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view="pageBreakPreview"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498" t="s">
        <v>391</v>
      </c>
      <c r="B6" s="498"/>
      <c r="C6" s="498"/>
      <c r="D6" s="498"/>
      <c r="E6" s="498"/>
      <c r="F6" s="498"/>
      <c r="G6" s="498"/>
      <c r="H6" s="498"/>
      <c r="I6" s="498"/>
      <c r="J6" s="498"/>
      <c r="K6" s="498"/>
      <c r="L6" s="498"/>
      <c r="M6" s="498"/>
      <c r="N6" s="498"/>
      <c r="O6" s="498"/>
      <c r="P6" s="498"/>
      <c r="Q6" s="498"/>
      <c r="R6" s="498"/>
      <c r="S6" s="498"/>
      <c r="T6" s="498"/>
      <c r="U6" s="498"/>
      <c r="V6" s="498"/>
      <c r="W6" s="498"/>
      <c r="X6" s="498"/>
    </row>
    <row r="7" spans="1:24" ht="16.5" customHeight="1">
      <c r="B7" s="147"/>
      <c r="E7" s="146"/>
      <c r="F7" s="146"/>
      <c r="G7" s="146"/>
    </row>
    <row r="8" spans="1:24" ht="27.75" customHeight="1">
      <c r="A8" s="499" t="s">
        <v>392</v>
      </c>
      <c r="B8" s="499"/>
      <c r="C8" s="499"/>
      <c r="D8" s="499"/>
      <c r="E8" s="499"/>
      <c r="F8" s="499"/>
      <c r="G8" s="499"/>
      <c r="H8" s="499"/>
      <c r="I8" s="499"/>
      <c r="J8" s="499"/>
      <c r="K8" s="499"/>
      <c r="L8" s="499"/>
      <c r="M8" s="499"/>
      <c r="N8" s="499"/>
      <c r="O8" s="499"/>
      <c r="P8" s="499"/>
      <c r="Q8" s="499"/>
      <c r="R8" s="499"/>
      <c r="S8" s="499"/>
      <c r="T8" s="499"/>
      <c r="U8" s="499"/>
      <c r="V8" s="499"/>
      <c r="W8" s="499"/>
      <c r="X8" s="499"/>
    </row>
    <row r="9" spans="1:24" ht="27.75" customHeight="1">
      <c r="A9" s="499" t="s">
        <v>383</v>
      </c>
      <c r="B9" s="499"/>
      <c r="C9" s="499"/>
      <c r="D9" s="499"/>
      <c r="E9" s="499"/>
      <c r="F9" s="499"/>
      <c r="G9" s="499"/>
      <c r="H9" s="499"/>
      <c r="I9" s="499"/>
      <c r="J9" s="499"/>
      <c r="K9" s="499"/>
      <c r="L9" s="499"/>
      <c r="M9" s="499"/>
      <c r="N9" s="499"/>
      <c r="O9" s="499"/>
      <c r="P9" s="499"/>
      <c r="Q9" s="499"/>
      <c r="R9" s="499"/>
      <c r="S9" s="499"/>
      <c r="T9" s="499"/>
      <c r="U9" s="499"/>
      <c r="V9" s="499"/>
      <c r="W9" s="499"/>
      <c r="X9" s="499"/>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view="pageBreakPreview" topLeftCell="A7"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5" customFormat="1" ht="16.5" customHeight="1"/>
    <row r="2" s="5" customFormat="1" ht="16.5" customHeight="1"/>
    <row r="3" s="5" customFormat="1" ht="16.5" customHeight="1"/>
    <row r="4" s="5" customFormat="1" ht="16.5" customHeight="1"/>
    <row r="5" s="5" customFormat="1" ht="16.5" customHeight="1"/>
    <row r="6" s="5" customFormat="1" ht="16.5" customHeight="1"/>
    <row r="7" s="5" customFormat="1" ht="16.5" customHeight="1"/>
    <row r="8" s="5" customFormat="1" ht="16.5" customHeight="1"/>
    <row r="9" s="5" customFormat="1" ht="16.5" customHeight="1"/>
    <row r="10" s="5" customFormat="1" ht="16.5" customHeight="1"/>
    <row r="11" s="5" customFormat="1" ht="16.5" customHeight="1"/>
    <row r="12" s="5" customFormat="1" ht="16.5" customHeight="1"/>
    <row r="13" s="5" customFormat="1" ht="16.5" customHeight="1"/>
    <row r="14" s="5" customFormat="1" ht="16.5" customHeight="1"/>
    <row r="15" s="5" customFormat="1" ht="16.5" customHeight="1"/>
    <row r="16" s="5" customFormat="1"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3090F6A-A9FD-424E-8DD5-C88350D955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'実績報告書別紙１①　事業報告書'!Print_Area</vt:lpstr>
      <vt:lpstr>'実績報告書別紙１②　２今後の事業計画　３売上・利益等の計画'!Print_Area</vt:lpstr>
      <vt:lpstr>'実績報告書別紙１③　収支決算書'!Print_Area</vt:lpstr>
      <vt:lpstr>'実績報告書別紙１④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cp:lastModifiedBy>
  <cp:lastPrinted>2023-03-31T01:51:09Z</cp:lastPrinted>
  <dcterms:created xsi:type="dcterms:W3CDTF">2023-03-13T06:12:30Z</dcterms:created>
  <dcterms:modified xsi:type="dcterms:W3CDTF">2023-04-17T06:22:48Z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