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192.168.100.200\share\02_所属部署\05_取引支援課\05_営業活動強化支援事業\⑤‗2026年度（R8）\00_要綱、様式、パンフ\00_様式\"/>
    </mc:Choice>
  </mc:AlternateContent>
  <xr:revisionPtr revIDLastSave="0" documentId="13_ncr:1_{3245109A-6E8C-4CF1-AFE4-47CC43949EA8}" xr6:coauthVersionLast="47" xr6:coauthVersionMax="47" xr10:uidLastSave="{00000000-0000-0000-0000-000000000000}"/>
  <workbookProtection lockStructure="1"/>
  <bookViews>
    <workbookView xWindow="-110" yWindow="-110" windowWidth="19420" windowHeight="11500" tabRatio="801" xr2:uid="{63ED7F9E-BC1C-49B5-AC64-707BF21ADC0F}"/>
  </bookViews>
  <sheets>
    <sheet name="★使用方法★" sheetId="12" r:id="rId1"/>
    <sheet name="交付申請書" sheetId="4" r:id="rId2"/>
    <sheet name="実施計画書" sheetId="2" r:id="rId3"/>
    <sheet name="所要額調書" sheetId="3" r:id="rId4"/>
    <sheet name="誓約書" sheetId="8" r:id="rId5"/>
    <sheet name="完了報告書" sheetId="5" r:id="rId6"/>
    <sheet name="所要額精算書" sheetId="6" r:id="rId7"/>
    <sheet name="旅費等精算書" sheetId="7" r:id="rId8"/>
    <sheet name="実施報告書" sheetId="11" r:id="rId9"/>
    <sheet name="請求書" sheetId="9" r:id="rId10"/>
  </sheets>
  <externalReferences>
    <externalReference r:id="rId11"/>
  </externalReferences>
  <definedNames>
    <definedName name="_Hlk4419096" localSheetId="5">完了報告書!$A$1</definedName>
    <definedName name="_Hlk4419096" localSheetId="1">交付申請書!$A$1</definedName>
    <definedName name="_Hlk4419096" localSheetId="9">請求書!$A$1</definedName>
    <definedName name="_xlnm.Print_Area" localSheetId="0">★使用方法★!$A$1:$I$33</definedName>
    <definedName name="_xlnm.Print_Area" localSheetId="5">完了報告書!$A$1:$Q$29</definedName>
    <definedName name="_xlnm.Print_Area" localSheetId="1">交付申請書!$A$1:$Q$33</definedName>
    <definedName name="_xlnm.Print_Area" localSheetId="2">実施計画書!$A$1:$P$37</definedName>
    <definedName name="_xlnm.Print_Area" localSheetId="8">実施報告書!$A$1:$P$19</definedName>
    <definedName name="_xlnm.Print_Area" localSheetId="6">所要額精算書!$A$1:$L$21</definedName>
    <definedName name="_xlnm.Print_Area" localSheetId="3">所要額調書!$A$1:$L$22</definedName>
    <definedName name="_xlnm.Print_Area" localSheetId="4">誓約書!$A$1:$N$40</definedName>
    <definedName name="_xlnm.Print_Area" localSheetId="9">請求書!$A$1:$Q$44</definedName>
    <definedName name="_xlnm.Print_Area" localSheetId="7">旅費等精算書!$A$1:$L$26</definedName>
    <definedName name="コード番号">[1]コード番号!$B$2:$B$4</definedName>
    <definedName name="手数料">[1]手数料!$B$2:$B$4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6" i="3"/>
  <c r="K25" i="7"/>
  <c r="J25" i="7"/>
  <c r="I25" i="7"/>
  <c r="H25" i="7"/>
  <c r="D10" i="3"/>
  <c r="D9" i="3"/>
  <c r="D8" i="3"/>
  <c r="D7" i="3"/>
  <c r="D6" i="3"/>
  <c r="K6" i="3"/>
  <c r="R11" i="11" l="1"/>
  <c r="R12" i="11"/>
  <c r="R13" i="11"/>
  <c r="R14" i="11"/>
  <c r="R15" i="11"/>
  <c r="R16" i="11"/>
  <c r="R17" i="11"/>
  <c r="R18" i="11"/>
  <c r="R19" i="11"/>
  <c r="R10" i="11"/>
  <c r="K12" i="7" l="1"/>
  <c r="K13" i="7"/>
  <c r="K14" i="7"/>
  <c r="K15" i="7"/>
  <c r="K16" i="7"/>
  <c r="K17" i="7"/>
  <c r="K18" i="7"/>
  <c r="K19" i="7"/>
  <c r="K20" i="7"/>
  <c r="K21" i="7"/>
  <c r="K22" i="7"/>
  <c r="K23" i="7"/>
  <c r="K24" i="7"/>
  <c r="R14" i="2"/>
  <c r="C6" i="6" l="1"/>
  <c r="E31" i="9"/>
  <c r="F30" i="9"/>
  <c r="M19" i="9"/>
  <c r="M18" i="9"/>
  <c r="M17" i="9"/>
  <c r="M16" i="9"/>
  <c r="L15" i="9"/>
  <c r="L14" i="9"/>
  <c r="L13" i="9"/>
  <c r="L12" i="9"/>
  <c r="J26" i="8"/>
  <c r="B13" i="8"/>
  <c r="I18" i="8"/>
  <c r="I17" i="8"/>
  <c r="I16" i="8"/>
  <c r="I15" i="8"/>
  <c r="B25" i="5"/>
  <c r="M17" i="5"/>
  <c r="M18" i="5"/>
  <c r="M19" i="5"/>
  <c r="M16" i="5"/>
  <c r="L15" i="5"/>
  <c r="L14" i="5"/>
  <c r="L13" i="5"/>
  <c r="L12" i="5"/>
  <c r="G7" i="6"/>
  <c r="B7" i="6" s="1"/>
  <c r="G6" i="6"/>
  <c r="G25" i="7"/>
  <c r="F25" i="7"/>
  <c r="E25" i="7"/>
  <c r="D9" i="6"/>
  <c r="D8" i="6"/>
  <c r="K6" i="6"/>
  <c r="B6" i="6" s="1"/>
  <c r="E5" i="2"/>
  <c r="F10" i="3" l="1"/>
  <c r="D7" i="6"/>
  <c r="D6" i="6"/>
  <c r="D10" i="6" l="1"/>
  <c r="F10" i="6" s="1"/>
  <c r="F25" i="9" s="1"/>
</calcChain>
</file>

<file path=xl/sharedStrings.xml><?xml version="1.0" encoding="utf-8"?>
<sst xmlns="http://schemas.openxmlformats.org/spreadsheetml/2006/main" count="415" uniqueCount="291">
  <si>
    <t>事業実施計画書</t>
    <rPh sb="6" eb="7">
      <t>ショ</t>
    </rPh>
    <phoneticPr fontId="1"/>
  </si>
  <si>
    <t>　</t>
    <phoneticPr fontId="1"/>
  </si>
  <si>
    <t>住所</t>
    <phoneticPr fontId="1"/>
  </si>
  <si>
    <t>予定年月日</t>
    <rPh sb="0" eb="2">
      <t>ヨテイ</t>
    </rPh>
    <rPh sb="2" eb="5">
      <t>ネンガッピ</t>
    </rPh>
    <phoneticPr fontId="1"/>
  </si>
  <si>
    <t>企業名称又は展示会名称</t>
    <rPh sb="0" eb="2">
      <t>キギョウ</t>
    </rPh>
    <rPh sb="2" eb="4">
      <t>メイショウ</t>
    </rPh>
    <rPh sb="4" eb="5">
      <t>マタ</t>
    </rPh>
    <rPh sb="6" eb="9">
      <t>テンジカイ</t>
    </rPh>
    <rPh sb="9" eb="11">
      <t>メイショウ</t>
    </rPh>
    <phoneticPr fontId="1"/>
  </si>
  <si>
    <t>名／最大２名</t>
    <rPh sb="0" eb="1">
      <t>メイ</t>
    </rPh>
    <rPh sb="2" eb="4">
      <t>サイダイ</t>
    </rPh>
    <rPh sb="5" eb="6">
      <t>メイ</t>
    </rPh>
    <phoneticPr fontId="1"/>
  </si>
  <si>
    <t>補助申請者名</t>
    <phoneticPr fontId="1"/>
  </si>
  <si>
    <t>資本金</t>
    <rPh sb="0" eb="3">
      <t>シホンキン</t>
    </rPh>
    <phoneticPr fontId="1"/>
  </si>
  <si>
    <t>企業訪問による営業活動　　</t>
    <rPh sb="0" eb="2">
      <t>キギョウ</t>
    </rPh>
    <rPh sb="2" eb="4">
      <t>ホウモン</t>
    </rPh>
    <rPh sb="7" eb="9">
      <t>エイギョウ</t>
    </rPh>
    <rPh sb="9" eb="11">
      <t>カツドウ</t>
    </rPh>
    <phoneticPr fontId="1"/>
  </si>
  <si>
    <t>商談会等への参加による営業活動　　</t>
    <phoneticPr fontId="1"/>
  </si>
  <si>
    <t>補助対象事業の
区分</t>
    <phoneticPr fontId="1"/>
  </si>
  <si>
    <t>（B）を記入</t>
  </si>
  <si>
    <t>（A）</t>
    <phoneticPr fontId="1"/>
  </si>
  <si>
    <t>企業訪問・商談会等への参加による営業活動</t>
    <rPh sb="0" eb="2">
      <t>キギョウ</t>
    </rPh>
    <rPh sb="2" eb="4">
      <t>ホウモン</t>
    </rPh>
    <rPh sb="5" eb="8">
      <t>ショウダンカイ</t>
    </rPh>
    <rPh sb="8" eb="9">
      <t>トウ</t>
    </rPh>
    <rPh sb="11" eb="13">
      <t>サンカ</t>
    </rPh>
    <rPh sb="16" eb="18">
      <t>エイギョウ</t>
    </rPh>
    <rPh sb="18" eb="20">
      <t>カツドウ</t>
    </rPh>
    <phoneticPr fontId="1"/>
  </si>
  <si>
    <t>出張人数</t>
    <rPh sb="0" eb="2">
      <t>シュッチョウ</t>
    </rPh>
    <rPh sb="2" eb="4">
      <t>ニンズウ</t>
    </rPh>
    <phoneticPr fontId="1"/>
  </si>
  <si>
    <t>出張先</t>
    <rPh sb="0" eb="2">
      <t>シュッチョウ</t>
    </rPh>
    <rPh sb="2" eb="3">
      <t>サキ</t>
    </rPh>
    <phoneticPr fontId="1"/>
  </si>
  <si>
    <t>（B）</t>
    <phoneticPr fontId="1"/>
  </si>
  <si>
    <t>用途</t>
    <rPh sb="0" eb="2">
      <t>ヨウト</t>
    </rPh>
    <phoneticPr fontId="1"/>
  </si>
  <si>
    <t>作成予定月日</t>
    <rPh sb="0" eb="2">
      <t>サクセイ</t>
    </rPh>
    <rPh sb="2" eb="4">
      <t>ヨテイ</t>
    </rPh>
    <rPh sb="4" eb="6">
      <t>ガッピ</t>
    </rPh>
    <phoneticPr fontId="1"/>
  </si>
  <si>
    <t>上記（A）の出張時に活用</t>
    <rPh sb="0" eb="2">
      <t>ジョウキ</t>
    </rPh>
    <rPh sb="6" eb="8">
      <t>シュッチョウ</t>
    </rPh>
    <rPh sb="8" eb="9">
      <t>ジ</t>
    </rPh>
    <rPh sb="10" eb="12">
      <t>カツヨウ</t>
    </rPh>
    <phoneticPr fontId="1"/>
  </si>
  <si>
    <t>予定日</t>
    <rPh sb="0" eb="2">
      <t>ヨテイ</t>
    </rPh>
    <rPh sb="2" eb="3">
      <t>ビ</t>
    </rPh>
    <phoneticPr fontId="1"/>
  </si>
  <si>
    <t>相手企業</t>
    <rPh sb="0" eb="2">
      <t>アイテ</t>
    </rPh>
    <rPh sb="2" eb="4">
      <t>キギョウ</t>
    </rPh>
    <phoneticPr fontId="1"/>
  </si>
  <si>
    <t>使用予定</t>
    <rPh sb="0" eb="2">
      <t>シヨウ</t>
    </rPh>
    <rPh sb="2" eb="4">
      <t>ヨテイ</t>
    </rPh>
    <phoneticPr fontId="1"/>
  </si>
  <si>
    <t>使用予定を記入</t>
    <rPh sb="0" eb="2">
      <t>シヨウ</t>
    </rPh>
    <rPh sb="2" eb="4">
      <t>ヨテイ</t>
    </rPh>
    <rPh sb="5" eb="7">
      <t>キニュウ</t>
    </rPh>
    <phoneticPr fontId="1"/>
  </si>
  <si>
    <t>（A）を記入</t>
    <phoneticPr fontId="1"/>
  </si>
  <si>
    <t>（別紙１）</t>
    <rPh sb="1" eb="3">
      <t>ベッシ</t>
    </rPh>
    <phoneticPr fontId="1"/>
  </si>
  <si>
    <t>※住所欄には、訪問企業、商談会等の所在地の都道府県名及び市町村名（区のある場合は区名）を記載してください。</t>
    <phoneticPr fontId="1"/>
  </si>
  <si>
    <r>
      <t>１　補助申請者　</t>
    </r>
    <r>
      <rPr>
        <b/>
        <sz val="9"/>
        <color theme="1"/>
        <rFont val="游ゴシック"/>
        <family val="3"/>
        <charset val="128"/>
        <scheme val="minor"/>
      </rPr>
      <t>（企業情報について記入願います）</t>
    </r>
    <rPh sb="2" eb="4">
      <t>ホジョ</t>
    </rPh>
    <rPh sb="4" eb="7">
      <t>シンセイシャ</t>
    </rPh>
    <rPh sb="9" eb="11">
      <t>キギョウ</t>
    </rPh>
    <rPh sb="11" eb="13">
      <t>ジョウホウ</t>
    </rPh>
    <rPh sb="17" eb="19">
      <t>キニュウ</t>
    </rPh>
    <rPh sb="19" eb="20">
      <t>ネガ</t>
    </rPh>
    <phoneticPr fontId="1"/>
  </si>
  <si>
    <r>
      <t>訪問（面談）先企業への営業活動のきっかけとなった機構の支援内容</t>
    </r>
    <r>
      <rPr>
        <sz val="10"/>
        <color theme="1"/>
        <rFont val="游ゴシック"/>
        <family val="3"/>
        <charset val="128"/>
        <scheme val="minor"/>
      </rPr>
      <t>（「商談会等への参加」以外の事業の場合）</t>
    </r>
    <rPh sb="0" eb="2">
      <t>ホウモン</t>
    </rPh>
    <rPh sb="3" eb="5">
      <t>メンダン</t>
    </rPh>
    <rPh sb="6" eb="7">
      <t>サキ</t>
    </rPh>
    <rPh sb="7" eb="9">
      <t>キギョウ</t>
    </rPh>
    <rPh sb="11" eb="13">
      <t>エイギョウ</t>
    </rPh>
    <rPh sb="13" eb="15">
      <t>カツドウ</t>
    </rPh>
    <phoneticPr fontId="1"/>
  </si>
  <si>
    <t>その他（　　　　　　　　　　　）</t>
    <phoneticPr fontId="1"/>
  </si>
  <si>
    <t>（　別　紙　２　）</t>
    <rPh sb="2" eb="3">
      <t>ベツ</t>
    </rPh>
    <rPh sb="4" eb="5">
      <t>カミ</t>
    </rPh>
    <phoneticPr fontId="1"/>
  </si>
  <si>
    <t>所要額調書</t>
    <rPh sb="0" eb="2">
      <t>ショヨウ</t>
    </rPh>
    <rPh sb="2" eb="3">
      <t>ガク</t>
    </rPh>
    <rPh sb="3" eb="5">
      <t>チョウショ</t>
    </rPh>
    <phoneticPr fontId="1"/>
  </si>
  <si>
    <t>(単位：円）</t>
    <rPh sb="1" eb="3">
      <t>タンイ</t>
    </rPh>
    <rPh sb="4" eb="5">
      <t>エン</t>
    </rPh>
    <phoneticPr fontId="1"/>
  </si>
  <si>
    <t>補助対象経費</t>
    <rPh sb="0" eb="2">
      <t>ホジョ</t>
    </rPh>
    <rPh sb="2" eb="4">
      <t>タイショウ</t>
    </rPh>
    <rPh sb="4" eb="6">
      <t>ケイヒ</t>
    </rPh>
    <phoneticPr fontId="1"/>
  </si>
  <si>
    <t>補 助 率</t>
    <rPh sb="0" eb="1">
      <t>ホ</t>
    </rPh>
    <rPh sb="2" eb="3">
      <t>スケ</t>
    </rPh>
    <rPh sb="4" eb="5">
      <t>リツ</t>
    </rPh>
    <phoneticPr fontId="1"/>
  </si>
  <si>
    <t>補助基本額</t>
    <rPh sb="0" eb="2">
      <t>ホジョ</t>
    </rPh>
    <rPh sb="2" eb="4">
      <t>キホン</t>
    </rPh>
    <rPh sb="4" eb="5">
      <t>ガク</t>
    </rPh>
    <phoneticPr fontId="1"/>
  </si>
  <si>
    <t>補助上限額</t>
    <rPh sb="0" eb="2">
      <t>ホジョ</t>
    </rPh>
    <rPh sb="2" eb="4">
      <t>ジョウゲン</t>
    </rPh>
    <rPh sb="4" eb="5">
      <t>ガク</t>
    </rPh>
    <phoneticPr fontId="1"/>
  </si>
  <si>
    <t>補助所要額</t>
    <rPh sb="0" eb="2">
      <t>ホジョ</t>
    </rPh>
    <rPh sb="2" eb="4">
      <t>ショヨウ</t>
    </rPh>
    <rPh sb="4" eb="5">
      <t>ガク</t>
    </rPh>
    <phoneticPr fontId="1"/>
  </si>
  <si>
    <t>内容</t>
    <rPh sb="0" eb="2">
      <t>ナイヨウ</t>
    </rPh>
    <phoneticPr fontId="1"/>
  </si>
  <si>
    <t>区分</t>
    <rPh sb="0" eb="2">
      <t>クブン</t>
    </rPh>
    <phoneticPr fontId="1"/>
  </si>
  <si>
    <t>((Ａ)×(Ｂ))</t>
    <phoneticPr fontId="1"/>
  </si>
  <si>
    <t>((Ｃ),(Ｄ)いずれか少ない額）</t>
    <phoneticPr fontId="1"/>
  </si>
  <si>
    <t>（Ａ)</t>
    <phoneticPr fontId="1"/>
  </si>
  <si>
    <t>(Ｂ)</t>
    <phoneticPr fontId="1"/>
  </si>
  <si>
    <t>（Ｃ)</t>
    <phoneticPr fontId="1"/>
  </si>
  <si>
    <t>（Ｄ)</t>
    <phoneticPr fontId="1"/>
  </si>
  <si>
    <t>（Ｅ)</t>
    <phoneticPr fontId="1"/>
  </si>
  <si>
    <t>旅費</t>
    <rPh sb="0" eb="2">
      <t>リョヒ</t>
    </rPh>
    <phoneticPr fontId="1"/>
  </si>
  <si>
    <t>宿泊費</t>
    <rPh sb="0" eb="3">
      <t>シュクハクヒ</t>
    </rPh>
    <phoneticPr fontId="1"/>
  </si>
  <si>
    <t>営業資料作成費</t>
    <rPh sb="0" eb="2">
      <t>エイギョウ</t>
    </rPh>
    <rPh sb="2" eb="4">
      <t>シリョウ</t>
    </rPh>
    <rPh sb="4" eb="6">
      <t>サクセイ</t>
    </rPh>
    <rPh sb="6" eb="7">
      <t>ヒ</t>
    </rPh>
    <phoneticPr fontId="1"/>
  </si>
  <si>
    <t>合　計</t>
    <rPh sb="0" eb="1">
      <t>ゴウ</t>
    </rPh>
    <rPh sb="2" eb="3">
      <t>ケイ</t>
    </rPh>
    <phoneticPr fontId="1"/>
  </si>
  <si>
    <t>注１　補助対象経費欄(Ａ)の旅費の額は、１回の訪問につき、２名分が限度となります。</t>
    <rPh sb="0" eb="1">
      <t>チュウ</t>
    </rPh>
    <rPh sb="14" eb="16">
      <t>リョヒ</t>
    </rPh>
    <rPh sb="17" eb="18">
      <t>ガク</t>
    </rPh>
    <rPh sb="21" eb="22">
      <t>カイ</t>
    </rPh>
    <rPh sb="23" eb="25">
      <t>ホウモン</t>
    </rPh>
    <rPh sb="30" eb="31">
      <t>メイ</t>
    </rPh>
    <rPh sb="31" eb="32">
      <t>ブン</t>
    </rPh>
    <rPh sb="33" eb="35">
      <t>ゲンド</t>
    </rPh>
    <phoneticPr fontId="1"/>
  </si>
  <si>
    <t>　　　補助対象経費は、目的地の所在する都道府県に応じ別表４の各補助基準額が適用されます。</t>
    <rPh sb="3" eb="5">
      <t>ホジョ</t>
    </rPh>
    <rPh sb="5" eb="7">
      <t>タイショウ</t>
    </rPh>
    <rPh sb="7" eb="9">
      <t>ケイヒ</t>
    </rPh>
    <rPh sb="11" eb="14">
      <t>モクテキチ</t>
    </rPh>
    <rPh sb="15" eb="17">
      <t>ショザイ</t>
    </rPh>
    <rPh sb="24" eb="25">
      <t>オウ</t>
    </rPh>
    <rPh sb="30" eb="31">
      <t>カク</t>
    </rPh>
    <rPh sb="37" eb="39">
      <t>テキヨウ</t>
    </rPh>
    <phoneticPr fontId="1"/>
  </si>
  <si>
    <t>　　　ただし、出発地が宮城県でない場合、適用される補助対象経費は次のとおりとなります。</t>
    <rPh sb="7" eb="10">
      <t>シュッパツチ</t>
    </rPh>
    <rPh sb="25" eb="27">
      <t>ホジョ</t>
    </rPh>
    <rPh sb="27" eb="29">
      <t>タイショウ</t>
    </rPh>
    <rPh sb="29" eb="31">
      <t>ケイヒ</t>
    </rPh>
    <rPh sb="32" eb="33">
      <t>ツギ</t>
    </rPh>
    <phoneticPr fontId="1"/>
  </si>
  <si>
    <t>　　　（１）宮城県から出発地、目的地のいずれか遠隔地までの行程が、出発地から目的地までの行程を超えないとき</t>
    <phoneticPr fontId="1"/>
  </si>
  <si>
    <t>　　　　　　補助基準額と出発地の所在する都道府県に対応する別表４の額の差額</t>
    <phoneticPr fontId="1"/>
  </si>
  <si>
    <t>　　　（２）宮城県から出発地、目的地のいずれか遠隔地までの行程が、出発地から目的地までの行程を超えるとき</t>
    <phoneticPr fontId="1"/>
  </si>
  <si>
    <t>　　　　　　補助基準額に出発地の所在する都道府県に対応する別表４の額を加算した額</t>
    <rPh sb="39" eb="40">
      <t>ガク</t>
    </rPh>
    <phoneticPr fontId="1"/>
  </si>
  <si>
    <t>注２　補助対象経費欄(Ａ)の宿泊費の額は、１人１泊8,000円で２名分が限度となります。</t>
    <rPh sb="0" eb="1">
      <t>チュウ</t>
    </rPh>
    <rPh sb="3" eb="5">
      <t>ホジョ</t>
    </rPh>
    <rPh sb="5" eb="7">
      <t>タイショウ</t>
    </rPh>
    <rPh sb="7" eb="9">
      <t>ケイヒ</t>
    </rPh>
    <rPh sb="9" eb="10">
      <t>ラン</t>
    </rPh>
    <rPh sb="14" eb="17">
      <t>シュクハクヒ</t>
    </rPh>
    <rPh sb="18" eb="19">
      <t>ガク</t>
    </rPh>
    <rPh sb="22" eb="23">
      <t>ニン</t>
    </rPh>
    <rPh sb="24" eb="25">
      <t>ハク</t>
    </rPh>
    <rPh sb="30" eb="31">
      <t>エン</t>
    </rPh>
    <rPh sb="33" eb="34">
      <t>メイ</t>
    </rPh>
    <rPh sb="34" eb="35">
      <t>ブン</t>
    </rPh>
    <rPh sb="36" eb="38">
      <t>ゲンド</t>
    </rPh>
    <phoneticPr fontId="1"/>
  </si>
  <si>
    <t>注３　補助対象経費欄(Ａ)の営業資料作成費及びその他の経費の額は、消費税及び地方消費税の額を除いた額を記載してください。</t>
    <rPh sb="0" eb="1">
      <t>チュウ</t>
    </rPh>
    <rPh sb="3" eb="5">
      <t>ホジョ</t>
    </rPh>
    <rPh sb="5" eb="7">
      <t>タイショウ</t>
    </rPh>
    <rPh sb="7" eb="9">
      <t>ケイヒ</t>
    </rPh>
    <rPh sb="9" eb="10">
      <t>ラン</t>
    </rPh>
    <rPh sb="14" eb="16">
      <t>エイギョウ</t>
    </rPh>
    <rPh sb="16" eb="18">
      <t>シリョウ</t>
    </rPh>
    <rPh sb="18" eb="20">
      <t>サクセイ</t>
    </rPh>
    <rPh sb="20" eb="21">
      <t>ヒ</t>
    </rPh>
    <rPh sb="21" eb="22">
      <t>オヨ</t>
    </rPh>
    <rPh sb="25" eb="26">
      <t>タ</t>
    </rPh>
    <rPh sb="27" eb="29">
      <t>ケイヒ</t>
    </rPh>
    <rPh sb="30" eb="31">
      <t>ガク</t>
    </rPh>
    <rPh sb="33" eb="36">
      <t>ショウヒゼイ</t>
    </rPh>
    <rPh sb="36" eb="37">
      <t>オヨ</t>
    </rPh>
    <rPh sb="38" eb="40">
      <t>チホウ</t>
    </rPh>
    <rPh sb="40" eb="43">
      <t>ショウヒゼイ</t>
    </rPh>
    <rPh sb="44" eb="45">
      <t>ガク</t>
    </rPh>
    <rPh sb="46" eb="47">
      <t>ノゾ</t>
    </rPh>
    <rPh sb="49" eb="50">
      <t>ガク</t>
    </rPh>
    <rPh sb="51" eb="53">
      <t>キサイ</t>
    </rPh>
    <phoneticPr fontId="1"/>
  </si>
  <si>
    <t>注４　補助金基本額欄(Ｃ)の合計に、1,000円未満の端数が生じたときは切り捨てを行ってください。</t>
    <rPh sb="0" eb="1">
      <t>チュウ</t>
    </rPh>
    <rPh sb="3" eb="6">
      <t>ホジョキン</t>
    </rPh>
    <rPh sb="6" eb="8">
      <t>キホン</t>
    </rPh>
    <rPh sb="8" eb="9">
      <t>ガク</t>
    </rPh>
    <rPh sb="9" eb="10">
      <t>ラン</t>
    </rPh>
    <rPh sb="14" eb="16">
      <t>ゴウケイ</t>
    </rPh>
    <rPh sb="23" eb="24">
      <t>エン</t>
    </rPh>
    <rPh sb="24" eb="26">
      <t>ミマン</t>
    </rPh>
    <rPh sb="27" eb="28">
      <t>ハシ</t>
    </rPh>
    <rPh sb="28" eb="29">
      <t>スウ</t>
    </rPh>
    <rPh sb="30" eb="31">
      <t>ショウ</t>
    </rPh>
    <rPh sb="36" eb="37">
      <t>キ</t>
    </rPh>
    <rPh sb="38" eb="39">
      <t>ス</t>
    </rPh>
    <rPh sb="41" eb="42">
      <t>オコナ</t>
    </rPh>
    <phoneticPr fontId="1"/>
  </si>
  <si>
    <t>営業活動強化支援事業補助金</t>
  </si>
  <si>
    <t>交付申請書</t>
  </si>
  <si>
    <t>公益財団法人みやぎ産業振興機構</t>
  </si>
  <si>
    <t>所在地（又は住所）〒</t>
  </si>
  <si>
    <t>名    称</t>
  </si>
  <si>
    <t>連絡担当者（職名及び氏名）</t>
  </si>
  <si>
    <t>電話番号</t>
  </si>
  <si>
    <t>ＦＡＸ番号</t>
  </si>
  <si>
    <t>E-mailアドレス</t>
  </si>
  <si>
    <t>記</t>
  </si>
  <si>
    <t>１　補助事業の目的</t>
  </si>
  <si>
    <t>２　添付書類</t>
  </si>
  <si>
    <r>
      <t>　（２）　所要額調書（様式第</t>
    </r>
    <r>
      <rPr>
        <sz val="11"/>
        <color theme="1"/>
        <rFont val="Times New Roman"/>
        <family val="1"/>
      </rPr>
      <t>1</t>
    </r>
    <r>
      <rPr>
        <sz val="11"/>
        <color theme="1"/>
        <rFont val="ＭＳ 明朝"/>
        <family val="1"/>
        <charset val="128"/>
      </rPr>
      <t>号別紙２）</t>
    </r>
  </si>
  <si>
    <t>　（３）　事業主体の概要がわかる資料（会社案内、パンフレット等）</t>
  </si>
  <si>
    <t>　（４）　暴力団排除に関する誓約書</t>
  </si>
  <si>
    <t>　（５）　県税に未納がないことを証する書類（納税証明書（税目：全ての県税）等）</t>
  </si>
  <si>
    <t>　（６）　その他関連資料（事業費積算の根拠（見積書）等）</t>
  </si>
  <si>
    <t xml:space="preserve">代表者役職・氏名　          　　　　　    </t>
    <phoneticPr fontId="1"/>
  </si>
  <si>
    <t>印</t>
    <rPh sb="0" eb="1">
      <t>イン</t>
    </rPh>
    <phoneticPr fontId="1"/>
  </si>
  <si>
    <r>
      <rPr>
        <sz val="10.5"/>
        <color theme="1"/>
        <rFont val="ＭＳ Ｐ明朝"/>
        <family val="1"/>
        <charset val="128"/>
      </rPr>
      <t>　下記のとおり</t>
    </r>
    <r>
      <rPr>
        <sz val="10.5"/>
        <color theme="1"/>
        <rFont val="ＭＳ 明朝"/>
        <family val="1"/>
        <charset val="128"/>
      </rPr>
      <t>営業活動強化支援事業の交付を受けたいので、</t>
    </r>
    <r>
      <rPr>
        <sz val="10.5"/>
        <color theme="1"/>
        <rFont val="ＭＳ Ｐ明朝"/>
        <family val="1"/>
        <charset val="128"/>
      </rPr>
      <t>関係書類を添えて申請します。</t>
    </r>
    <phoneticPr fontId="1"/>
  </si>
  <si>
    <r>
      <t>　（１）　事業実施計画書（様式第</t>
    </r>
    <r>
      <rPr>
        <sz val="11"/>
        <color theme="1"/>
        <rFont val="Times New Roman"/>
        <family val="1"/>
      </rPr>
      <t>1</t>
    </r>
    <r>
      <rPr>
        <sz val="11"/>
        <color theme="1"/>
        <rFont val="ＭＳ 明朝"/>
        <family val="1"/>
        <charset val="128"/>
      </rPr>
      <t>号別紙１）</t>
    </r>
    <phoneticPr fontId="1"/>
  </si>
  <si>
    <t>円</t>
    <rPh sb="0" eb="1">
      <t>エン</t>
    </rPh>
    <phoneticPr fontId="1"/>
  </si>
  <si>
    <t>人</t>
    <rPh sb="0" eb="1">
      <t>ニン</t>
    </rPh>
    <phoneticPr fontId="1"/>
  </si>
  <si>
    <t>名</t>
    <rPh sb="0" eb="1">
      <t>メイ</t>
    </rPh>
    <phoneticPr fontId="1"/>
  </si>
  <si>
    <t>名×</t>
    <rPh sb="0" eb="1">
      <t>メイ</t>
    </rPh>
    <phoneticPr fontId="1"/>
  </si>
  <si>
    <t>泊×</t>
    <rPh sb="0" eb="1">
      <t>ハク</t>
    </rPh>
    <phoneticPr fontId="1"/>
  </si>
  <si>
    <t>出張地:</t>
    <rPh sb="0" eb="2">
      <t>シュッチョウ</t>
    </rPh>
    <rPh sb="2" eb="3">
      <t>チ</t>
    </rPh>
    <phoneticPr fontId="1"/>
  </si>
  <si>
    <t>都道府県名</t>
  </si>
  <si>
    <t>補助基準額（旅費の額）</t>
  </si>
  <si>
    <t>北海道</t>
  </si>
  <si>
    <t>青森県</t>
  </si>
  <si>
    <t>岩手県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</si>
  <si>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</si>
  <si>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</si>
  <si>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</si>
  <si>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</si>
  <si>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</si>
  <si>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</si>
  <si>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</si>
  <si>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</si>
  <si>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</si>
  <si>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</si>
  <si>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</si>
  <si>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</si>
  <si>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</si>
  <si>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</si>
  <si>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</si>
  <si>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</si>
  <si>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</si>
  <si>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</si>
  <si>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</si>
  <si>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</si>
  <si>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</si>
  <si>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</si>
  <si>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</si>
  <si>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</si>
  <si>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</si>
  <si>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</si>
  <si>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</si>
  <si>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</si>
  <si>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</si>
  <si>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</si>
  <si>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</si>
  <si>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</si>
  <si>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</si>
  <si>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</si>
  <si>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</si>
  <si>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</si>
  <si>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</si>
  <si>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</si>
  <si>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</si>
  <si>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</si>
  <si>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</si>
  <si>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</si>
  <si>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</si>
  <si>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円</t>
    <rPh sb="0" eb="1">
      <t>エン</t>
    </rPh>
    <phoneticPr fontId="1"/>
  </si>
  <si>
    <t>事業完了報告書</t>
    <rPh sb="0" eb="2">
      <t>ジギョウ</t>
    </rPh>
    <rPh sb="2" eb="4">
      <t>カンリョウ</t>
    </rPh>
    <rPh sb="4" eb="7">
      <t>ホウコクショ</t>
    </rPh>
    <phoneticPr fontId="1"/>
  </si>
  <si>
    <t>（１）　所要額精算書（様式第４号別紙１）</t>
  </si>
  <si>
    <t>（２）　その他関連資料（事業経費の支払等を証明する書類の写し等）</t>
  </si>
  <si>
    <t>（　別　紙　１　－　１　）</t>
    <rPh sb="2" eb="3">
      <t>ベツ</t>
    </rPh>
    <rPh sb="4" eb="5">
      <t>カミ</t>
    </rPh>
    <phoneticPr fontId="1"/>
  </si>
  <si>
    <t>所要額精算書</t>
    <rPh sb="0" eb="2">
      <t>ショヨウ</t>
    </rPh>
    <rPh sb="2" eb="3">
      <t>ガク</t>
    </rPh>
    <rPh sb="3" eb="5">
      <t>セイサン</t>
    </rPh>
    <rPh sb="5" eb="6">
      <t>ショ</t>
    </rPh>
    <phoneticPr fontId="1"/>
  </si>
  <si>
    <t>注１　補助対象経費欄(Ａ)の旅費の額は、行程に応じ別表４に定める額の合計を記載してください。ただし、２名分が限度となります。</t>
    <rPh sb="0" eb="1">
      <t>チュウ</t>
    </rPh>
    <rPh sb="14" eb="16">
      <t>リョヒ</t>
    </rPh>
    <rPh sb="17" eb="18">
      <t>ガク</t>
    </rPh>
    <rPh sb="20" eb="22">
      <t>コウテイ</t>
    </rPh>
    <rPh sb="23" eb="24">
      <t>オウ</t>
    </rPh>
    <rPh sb="25" eb="27">
      <t>ベッピョウ</t>
    </rPh>
    <rPh sb="29" eb="30">
      <t>サダ</t>
    </rPh>
    <rPh sb="32" eb="33">
      <t>ガク</t>
    </rPh>
    <rPh sb="34" eb="36">
      <t>ゴウケイ</t>
    </rPh>
    <rPh sb="51" eb="52">
      <t>メイ</t>
    </rPh>
    <rPh sb="52" eb="53">
      <t>ブン</t>
    </rPh>
    <rPh sb="54" eb="56">
      <t>ゲンド</t>
    </rPh>
    <phoneticPr fontId="1"/>
  </si>
  <si>
    <t>注４　補助金基本額欄（Ｃ）の合計に、1,000円未満の端数が生じたときは切り捨てを行ってください。</t>
    <rPh sb="0" eb="1">
      <t>チュウ</t>
    </rPh>
    <rPh sb="3" eb="6">
      <t>ホジョキン</t>
    </rPh>
    <rPh sb="6" eb="8">
      <t>キホン</t>
    </rPh>
    <rPh sb="8" eb="9">
      <t>ガク</t>
    </rPh>
    <rPh sb="9" eb="10">
      <t>ラン</t>
    </rPh>
    <rPh sb="14" eb="16">
      <t>ゴウケイ</t>
    </rPh>
    <rPh sb="23" eb="24">
      <t>エン</t>
    </rPh>
    <rPh sb="24" eb="26">
      <t>ミマン</t>
    </rPh>
    <rPh sb="27" eb="28">
      <t>ハシ</t>
    </rPh>
    <rPh sb="28" eb="29">
      <t>スウ</t>
    </rPh>
    <rPh sb="30" eb="31">
      <t>ショウ</t>
    </rPh>
    <rPh sb="36" eb="37">
      <t>キ</t>
    </rPh>
    <rPh sb="38" eb="39">
      <t>ス</t>
    </rPh>
    <rPh sb="41" eb="42">
      <t>オコナ</t>
    </rPh>
    <phoneticPr fontId="1"/>
  </si>
  <si>
    <t>注５　以下の書類を添付してください。</t>
    <rPh sb="0" eb="1">
      <t>チュウ</t>
    </rPh>
    <rPh sb="3" eb="5">
      <t>イカ</t>
    </rPh>
    <rPh sb="6" eb="8">
      <t>ショルイ</t>
    </rPh>
    <rPh sb="9" eb="11">
      <t>テンプ</t>
    </rPh>
    <phoneticPr fontId="1"/>
  </si>
  <si>
    <t>（１）旅費、宿泊費のある場合</t>
    <rPh sb="3" eb="5">
      <t>リョヒ</t>
    </rPh>
    <rPh sb="6" eb="8">
      <t>シュクハク</t>
    </rPh>
    <rPh sb="8" eb="9">
      <t>ヒ</t>
    </rPh>
    <rPh sb="12" eb="14">
      <t>バアイ</t>
    </rPh>
    <phoneticPr fontId="1"/>
  </si>
  <si>
    <t>　　別紙１－２、別紙１－３を添付してください。</t>
    <rPh sb="2" eb="4">
      <t>ベッシ</t>
    </rPh>
    <rPh sb="8" eb="10">
      <t>ベッシ</t>
    </rPh>
    <rPh sb="14" eb="16">
      <t>テンプ</t>
    </rPh>
    <phoneticPr fontId="1"/>
  </si>
  <si>
    <t>　　また、各行程における請求書、領収書など、行程（移動、宿泊に伴う経費）に係る証憑のある場合、その写しを添付してください。</t>
  </si>
  <si>
    <t>　　また、営業資料の作成、その他に係る委託契約書、請求書、領収書等、それぞれの内容がわかる資料及びその経費の支出が確認できる証憑の写しを添付してください。</t>
    <rPh sb="5" eb="7">
      <t>エイギョウ</t>
    </rPh>
    <rPh sb="7" eb="9">
      <t>シリョウ</t>
    </rPh>
    <rPh sb="10" eb="12">
      <t>サクセイ</t>
    </rPh>
    <rPh sb="15" eb="16">
      <t>タ</t>
    </rPh>
    <rPh sb="17" eb="18">
      <t>カカ</t>
    </rPh>
    <rPh sb="19" eb="21">
      <t>イタク</t>
    </rPh>
    <rPh sb="21" eb="24">
      <t>ケイヤクショ</t>
    </rPh>
    <rPh sb="25" eb="28">
      <t>セイキュウショ</t>
    </rPh>
    <rPh sb="32" eb="33">
      <t>トウ</t>
    </rPh>
    <rPh sb="39" eb="41">
      <t>ナイヨウ</t>
    </rPh>
    <rPh sb="45" eb="47">
      <t>シリョウ</t>
    </rPh>
    <rPh sb="47" eb="48">
      <t>オヨ</t>
    </rPh>
    <rPh sb="51" eb="53">
      <t>ケイヒ</t>
    </rPh>
    <rPh sb="54" eb="56">
      <t>シシュツ</t>
    </rPh>
    <rPh sb="57" eb="59">
      <t>カクニン</t>
    </rPh>
    <phoneticPr fontId="1"/>
  </si>
  <si>
    <t>( 　別　紙　１－２　）</t>
    <rPh sb="3" eb="4">
      <t>ベツ</t>
    </rPh>
    <rPh sb="5" eb="6">
      <t>カミ</t>
    </rPh>
    <phoneticPr fontId="1"/>
  </si>
  <si>
    <t>旅費及び宿泊費精算書（報告書）</t>
    <rPh sb="0" eb="2">
      <t>リョヒ</t>
    </rPh>
    <rPh sb="2" eb="3">
      <t>オヨ</t>
    </rPh>
    <rPh sb="4" eb="7">
      <t>シュクハクヒ</t>
    </rPh>
    <rPh sb="7" eb="9">
      <t>セイサン</t>
    </rPh>
    <rPh sb="9" eb="10">
      <t>ショ</t>
    </rPh>
    <rPh sb="11" eb="14">
      <t>ホウコクショ</t>
    </rPh>
    <phoneticPr fontId="31"/>
  </si>
  <si>
    <t>　　（　内　訳　）</t>
    <rPh sb="4" eb="5">
      <t>ナイ</t>
    </rPh>
    <rPh sb="6" eb="7">
      <t>ワケ</t>
    </rPh>
    <phoneticPr fontId="31"/>
  </si>
  <si>
    <t>月　日</t>
    <rPh sb="0" eb="1">
      <t>ツキ</t>
    </rPh>
    <rPh sb="2" eb="3">
      <t>ヒ</t>
    </rPh>
    <phoneticPr fontId="31"/>
  </si>
  <si>
    <t>行　　　　　　　　程</t>
    <rPh sb="9" eb="10">
      <t>ホド</t>
    </rPh>
    <phoneticPr fontId="31"/>
  </si>
  <si>
    <t>鉄道賃</t>
    <rPh sb="0" eb="2">
      <t>テツドウ</t>
    </rPh>
    <phoneticPr fontId="31"/>
  </si>
  <si>
    <t>航空賃</t>
    <phoneticPr fontId="31"/>
  </si>
  <si>
    <t>バス賃</t>
    <phoneticPr fontId="31"/>
  </si>
  <si>
    <t>宿泊料</t>
    <rPh sb="0" eb="3">
      <t>シュクハクリョウ</t>
    </rPh>
    <phoneticPr fontId="31"/>
  </si>
  <si>
    <t>計</t>
    <rPh sb="0" eb="1">
      <t>ケイ</t>
    </rPh>
    <phoneticPr fontId="31"/>
  </si>
  <si>
    <t>出発地</t>
    <rPh sb="0" eb="3">
      <t>シュッパツチ</t>
    </rPh>
    <phoneticPr fontId="31"/>
  </si>
  <si>
    <t>到着地</t>
    <rPh sb="0" eb="2">
      <t>トウチャク</t>
    </rPh>
    <rPh sb="2" eb="3">
      <t>チ</t>
    </rPh>
    <phoneticPr fontId="31"/>
  </si>
  <si>
    <t>宿泊地</t>
    <rPh sb="0" eb="3">
      <t>シュクハクチ</t>
    </rPh>
    <phoneticPr fontId="31"/>
  </si>
  <si>
    <t>運　賃</t>
    <rPh sb="0" eb="1">
      <t>ウン</t>
    </rPh>
    <rPh sb="2" eb="3">
      <t>チン</t>
    </rPh>
    <phoneticPr fontId="31"/>
  </si>
  <si>
    <t>高速料金</t>
    <rPh sb="0" eb="2">
      <t>コウソク</t>
    </rPh>
    <rPh sb="2" eb="4">
      <t>リョウキン</t>
    </rPh>
    <phoneticPr fontId="31"/>
  </si>
  <si>
    <t>合　計</t>
    <rPh sb="0" eb="1">
      <t>ゴウ</t>
    </rPh>
    <rPh sb="2" eb="3">
      <t>ケイ</t>
    </rPh>
    <phoneticPr fontId="31"/>
  </si>
  <si>
    <t>円</t>
    <rPh sb="0" eb="1">
      <t>エン</t>
    </rPh>
    <phoneticPr fontId="1"/>
  </si>
  <si>
    <t>非対面での営業活動で活用</t>
    <rPh sb="0" eb="1">
      <t>ヒ</t>
    </rPh>
    <rPh sb="1" eb="3">
      <t>タイメン</t>
    </rPh>
    <rPh sb="5" eb="7">
      <t>エイギョウ</t>
    </rPh>
    <rPh sb="7" eb="9">
      <t>カツドウ</t>
    </rPh>
    <rPh sb="10" eb="12">
      <t>カツヨウ</t>
    </rPh>
    <phoneticPr fontId="1"/>
  </si>
  <si>
    <t>常時雇用従業員数</t>
    <rPh sb="0" eb="2">
      <t>ジョウジ</t>
    </rPh>
    <rPh sb="2" eb="4">
      <t>コヨウ</t>
    </rPh>
    <rPh sb="4" eb="7">
      <t>ジュウギョウイン</t>
    </rPh>
    <rPh sb="7" eb="8">
      <t>スウ</t>
    </rPh>
    <phoneticPr fontId="1"/>
  </si>
  <si>
    <t>自家用車</t>
    <rPh sb="0" eb="4">
      <t>ジカヨウシャ</t>
    </rPh>
    <phoneticPr fontId="1"/>
  </si>
  <si>
    <t>タクシー</t>
    <phoneticPr fontId="1"/>
  </si>
  <si>
    <t>誓 約 書</t>
  </si>
  <si>
    <t>この誓約が虚偽であり，又はこの誓約に反したことにより，当方が不利益を被ることとなっても，異議は一切申し立てません。</t>
  </si>
  <si>
    <t>また，貴職において必要と判断した場合に，別紙「役員等名簿」により提出する当方の個人情報を警察に提供することについて同意します。</t>
  </si>
  <si>
    <t>※　添付書類：役員等名簿</t>
  </si>
  <si>
    <t>記</t>
    <rPh sb="0" eb="1">
      <t>キ</t>
    </rPh>
    <phoneticPr fontId="1"/>
  </si>
  <si>
    <t>１　補助事業者として不適当な者
(1) 暴力団排除条例（平成２２年宮城県条例第６７号）第２条第２号に規定する暴力団又は同条第３号に規定する暴力団員等
(2) 暴力団員等をその業務に従事させ，又は従事させるおそれのある者
(3) 暴力団又は暴力団員等がその事業活動を支配する者
(4) 暴力団又は暴力団員等が経営に実質的に関与している者
(5) 法人である場合は当該法人の役員又は事業所の業務を統括する者その他これに準ずる者（以下「役員等」という。）が，自己若しくは第三者の不正の利益を図り，又は第三者に損害を加える目的をもって，暴力団又は暴力団員等を利用するなどしている者
(6) 役員等が，暴力団又は暴力団員等に対して，資金等を提供し，又は便宜を供与するなど，積極的に暴力団の維持，運営に協力し，若しくは関与している者
(7) 役員等が，暴力団又は暴力団員等と社会的に非難されるべき関係を有している者
(8) 上記(1)から(4)までに規定する事業者等であることを知りながら，これを不当に利用するなどしている者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偽計又は威力を用いて補助事業を担当する機構職員等の業務を妨害する行為を行う者
(5) その他前各号に準ずる行為を行う者</t>
    <phoneticPr fontId="1"/>
  </si>
  <si>
    <t>所在地</t>
  </si>
  <si>
    <t>所在地</t>
    <phoneticPr fontId="1"/>
  </si>
  <si>
    <t>〒</t>
    <phoneticPr fontId="1"/>
  </si>
  <si>
    <t>該当項目を選択</t>
    <rPh sb="0" eb="2">
      <t>ガイトウ</t>
    </rPh>
    <rPh sb="2" eb="4">
      <t>コウモク</t>
    </rPh>
    <rPh sb="5" eb="7">
      <t>センタク</t>
    </rPh>
    <phoneticPr fontId="1"/>
  </si>
  <si>
    <t>私</t>
    <rPh sb="0" eb="1">
      <t>ワタシ</t>
    </rPh>
    <phoneticPr fontId="1"/>
  </si>
  <si>
    <t>当社</t>
    <rPh sb="0" eb="2">
      <t>トウシャ</t>
    </rPh>
    <phoneticPr fontId="1"/>
  </si>
  <si>
    <t>当団体</t>
    <rPh sb="0" eb="3">
      <t>トウダンタイ</t>
    </rPh>
    <phoneticPr fontId="1"/>
  </si>
  <si>
    <t>誓約します。</t>
    <phoneticPr fontId="1"/>
  </si>
  <si>
    <t>は，下記１及び２のいずれにも該当せず，将来においても該当しないことを</t>
    <phoneticPr fontId="1"/>
  </si>
  <si>
    <t>「役員等名簿」（団体申請の場合は構成企業ごとに作成のこと）</t>
  </si>
  <si>
    <t>Ｎｏ．</t>
  </si>
  <si>
    <t>役　職</t>
  </si>
  <si>
    <t>フリガナ</t>
  </si>
  <si>
    <t>氏　名</t>
  </si>
  <si>
    <t>住　所</t>
  </si>
  <si>
    <t>生年月日</t>
  </si>
  <si>
    <t>（和暦）</t>
  </si>
  <si>
    <t>性別</t>
  </si>
  <si>
    <t>補助申請者氏名</t>
    <rPh sb="0" eb="5">
      <t>ホジョシンセイシャ</t>
    </rPh>
    <rPh sb="5" eb="7">
      <t>シメイ</t>
    </rPh>
    <phoneticPr fontId="1"/>
  </si>
  <si>
    <t>請　求　書</t>
    <rPh sb="0" eb="1">
      <t>ショウ</t>
    </rPh>
    <rPh sb="2" eb="3">
      <t>モトム</t>
    </rPh>
    <rPh sb="4" eb="5">
      <t>ショ</t>
    </rPh>
    <phoneticPr fontId="1"/>
  </si>
  <si>
    <t>１　補助金確定額</t>
    <rPh sb="2" eb="5">
      <t>ホジョキン</t>
    </rPh>
    <rPh sb="5" eb="7">
      <t>カクテイ</t>
    </rPh>
    <rPh sb="7" eb="8">
      <t>ガク</t>
    </rPh>
    <phoneticPr fontId="1"/>
  </si>
  <si>
    <t>２　振込先</t>
    <rPh sb="2" eb="5">
      <t>フリコミサキ</t>
    </rPh>
    <phoneticPr fontId="1"/>
  </si>
  <si>
    <t>　　令和　　年　　月　　日付け産振機第　　　号で交付決定通知のありました営業活動強化支援事業補助金について，下記のとおり実施しましたので，関係書類を添えて報告します。</t>
    <phoneticPr fontId="1"/>
  </si>
  <si>
    <t>　　令和　　年　　月　　日付け産振機第　　　号で貴機構から通知のありました営業活動強化支援事業補助金の額の確定に基づき，下記のとおり請求します。</t>
    <rPh sb="24" eb="27">
      <t>キキコウ</t>
    </rPh>
    <rPh sb="51" eb="52">
      <t>ガク</t>
    </rPh>
    <rPh sb="53" eb="55">
      <t>カクテイ</t>
    </rPh>
    <rPh sb="56" eb="57">
      <t>モト</t>
    </rPh>
    <rPh sb="66" eb="68">
      <t>セイキュウ</t>
    </rPh>
    <phoneticPr fontId="1"/>
  </si>
  <si>
    <t>請求者</t>
  </si>
  <si>
    <t xml:space="preserve"> 〒</t>
  </si>
  <si>
    <t>（口座名義）</t>
  </si>
  <si>
    <t>金融機関名</t>
  </si>
  <si>
    <t>金融機関</t>
  </si>
  <si>
    <t>コード</t>
  </si>
  <si>
    <t>支店名</t>
  </si>
  <si>
    <t>店　　番</t>
  </si>
  <si>
    <t>預金種別</t>
  </si>
  <si>
    <t>口座番号</t>
  </si>
  <si>
    <r>
      <t xml:space="preserve">  </t>
    </r>
    <r>
      <rPr>
        <sz val="10.5"/>
        <color theme="1"/>
        <rFont val="ＭＳ ゴシック"/>
        <family val="3"/>
        <charset val="128"/>
      </rPr>
      <t>（注）口座名義の「フリガナ」は正しく記入してください。</t>
    </r>
  </si>
  <si>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</si>
  <si>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</si>
  <si>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</si>
  <si>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</si>
  <si>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本店</t>
    <rPh sb="0" eb="2">
      <t>ホンテン</t>
    </rPh>
    <phoneticPr fontId="1"/>
  </si>
  <si>
    <t>支店</t>
    <rPh sb="0" eb="2">
      <t>シテン</t>
    </rPh>
    <phoneticPr fontId="1"/>
  </si>
  <si>
    <t>出張所</t>
    <rPh sb="0" eb="3">
      <t>シュッチョウショ</t>
    </rPh>
    <phoneticPr fontId="1"/>
  </si>
  <si>
    <t>普通</t>
    <rPh sb="0" eb="2">
      <t>フツウ</t>
    </rPh>
    <phoneticPr fontId="1"/>
  </si>
  <si>
    <t>当座</t>
    <rPh sb="0" eb="2">
      <t>トウザ</t>
    </rPh>
    <phoneticPr fontId="1"/>
  </si>
  <si>
    <t>貯蓄</t>
    <rPh sb="0" eb="2">
      <t>チョチク</t>
    </rPh>
    <phoneticPr fontId="1"/>
  </si>
  <si>
    <t>その他</t>
    <rPh sb="2" eb="3">
      <t>タ</t>
    </rPh>
    <phoneticPr fontId="1"/>
  </si>
  <si>
    <t>（　別　紙　１－３）</t>
    <rPh sb="2" eb="3">
      <t>ベツ</t>
    </rPh>
    <rPh sb="4" eb="5">
      <t>カミ</t>
    </rPh>
    <phoneticPr fontId="1"/>
  </si>
  <si>
    <t>事業（営業活動）実施報告書</t>
    <rPh sb="3" eb="5">
      <t>エイギョウ</t>
    </rPh>
    <rPh sb="5" eb="7">
      <t>カツドウ</t>
    </rPh>
    <rPh sb="10" eb="12">
      <t>ホウコク</t>
    </rPh>
    <rPh sb="12" eb="13">
      <t>ショ</t>
    </rPh>
    <phoneticPr fontId="1"/>
  </si>
  <si>
    <t>No.</t>
    <phoneticPr fontId="1"/>
  </si>
  <si>
    <t>面談先
企業名</t>
    <rPh sb="0" eb="2">
      <t>メンダン</t>
    </rPh>
    <rPh sb="2" eb="3">
      <t>サキ</t>
    </rPh>
    <rPh sb="4" eb="6">
      <t>キギョウ</t>
    </rPh>
    <rPh sb="6" eb="7">
      <t>メイ</t>
    </rPh>
    <phoneticPr fontId="1"/>
  </si>
  <si>
    <t>住　所</t>
    <rPh sb="0" eb="1">
      <t>ジュウ</t>
    </rPh>
    <rPh sb="2" eb="3">
      <t>ショ</t>
    </rPh>
    <phoneticPr fontId="1"/>
  </si>
  <si>
    <t>面談（訪問）
年月日</t>
    <rPh sb="0" eb="2">
      <t>メンダン</t>
    </rPh>
    <rPh sb="3" eb="5">
      <t>ホウモン</t>
    </rPh>
    <rPh sb="7" eb="10">
      <t>ネンガッピ</t>
    </rPh>
    <phoneticPr fontId="1"/>
  </si>
  <si>
    <t>出張者氏名</t>
    <rPh sb="0" eb="3">
      <t>シュッチョウシャ</t>
    </rPh>
    <rPh sb="3" eb="5">
      <t>シメイ</t>
    </rPh>
    <phoneticPr fontId="1"/>
  </si>
  <si>
    <t>同行者氏名</t>
    <rPh sb="0" eb="3">
      <t>ドウコウシャ</t>
    </rPh>
    <rPh sb="3" eb="5">
      <t>シメイ</t>
    </rPh>
    <phoneticPr fontId="1"/>
  </si>
  <si>
    <t>商談結果
（商談内容）</t>
    <rPh sb="0" eb="2">
      <t>ショウダン</t>
    </rPh>
    <rPh sb="2" eb="4">
      <t>ケッカ</t>
    </rPh>
    <rPh sb="6" eb="8">
      <t>ショウダン</t>
    </rPh>
    <rPh sb="8" eb="10">
      <t>ナイヨウ</t>
    </rPh>
    <phoneticPr fontId="1"/>
  </si>
  <si>
    <t>特記事項</t>
    <rPh sb="0" eb="2">
      <t>トッキ</t>
    </rPh>
    <rPh sb="2" eb="4">
      <t>ジコウ</t>
    </rPh>
    <phoneticPr fontId="1"/>
  </si>
  <si>
    <t>①</t>
    <phoneticPr fontId="1"/>
  </si>
  <si>
    <t>②</t>
    <phoneticPr fontId="1"/>
  </si>
  <si>
    <t>③</t>
    <phoneticPr fontId="1"/>
  </si>
  <si>
    <t>④</t>
    <phoneticPr fontId="1"/>
  </si>
  <si>
    <t>⑤</t>
    <phoneticPr fontId="1"/>
  </si>
  <si>
    <t>【①成立の区分を選択した場合】</t>
    <rPh sb="2" eb="4">
      <t>セイリツ</t>
    </rPh>
    <rPh sb="5" eb="7">
      <t>クブン</t>
    </rPh>
    <rPh sb="8" eb="10">
      <t>センタク</t>
    </rPh>
    <rPh sb="12" eb="14">
      <t>バアイ</t>
    </rPh>
    <phoneticPr fontId="1"/>
  </si>
  <si>
    <t>成立</t>
    <rPh sb="0" eb="2">
      <t>セイリツ</t>
    </rPh>
    <phoneticPr fontId="1"/>
  </si>
  <si>
    <t>試作
依頼</t>
    <phoneticPr fontId="1"/>
  </si>
  <si>
    <t>見積・図面
提出依頼</t>
    <phoneticPr fontId="1"/>
  </si>
  <si>
    <t>再訪問調整</t>
    <phoneticPr fontId="1"/>
  </si>
  <si>
    <t>情報交換</t>
    <phoneticPr fontId="1"/>
  </si>
  <si>
    <t>品名</t>
    <rPh sb="0" eb="2">
      <t>ヒンメイ</t>
    </rPh>
    <phoneticPr fontId="1"/>
  </si>
  <si>
    <t>加工内容</t>
    <rPh sb="0" eb="2">
      <t>カコウ</t>
    </rPh>
    <rPh sb="2" eb="4">
      <t>ナイヨウ</t>
    </rPh>
    <phoneticPr fontId="1"/>
  </si>
  <si>
    <t>金額
（千円／月）</t>
    <rPh sb="0" eb="2">
      <t>キンガク</t>
    </rPh>
    <rPh sb="4" eb="6">
      <t>センエン</t>
    </rPh>
    <rPh sb="7" eb="8">
      <t>ツキ</t>
    </rPh>
    <phoneticPr fontId="1"/>
  </si>
  <si>
    <t>取引形態
（単発／継続）</t>
    <rPh sb="0" eb="2">
      <t>トリヒキ</t>
    </rPh>
    <rPh sb="2" eb="4">
      <t>ケイタイ</t>
    </rPh>
    <rPh sb="6" eb="8">
      <t>タンパツ</t>
    </rPh>
    <rPh sb="9" eb="11">
      <t>ケイゾク</t>
    </rPh>
    <phoneticPr fontId="1"/>
  </si>
  <si>
    <r>
      <t>２　補助対象事業の内容</t>
    </r>
    <r>
      <rPr>
        <b/>
        <sz val="9"/>
        <color theme="1"/>
        <rFont val="游ゴシック"/>
        <family val="3"/>
        <charset val="128"/>
        <scheme val="minor"/>
      </rPr>
      <t>（下記の該当する項目の■選択するとともに、その内容を記載してください。）</t>
    </r>
    <rPh sb="2" eb="4">
      <t>ホジョ</t>
    </rPh>
    <rPh sb="4" eb="6">
      <t>タイショウ</t>
    </rPh>
    <rPh sb="6" eb="8">
      <t>ジギョウ</t>
    </rPh>
    <rPh sb="9" eb="11">
      <t>ナイヨウ</t>
    </rPh>
    <rPh sb="23" eb="25">
      <t>センタク</t>
    </rPh>
    <phoneticPr fontId="1"/>
  </si>
  <si>
    <t>「営業活動強化支援事業補助金」申請書類作成方法について</t>
    <rPh sb="1" eb="11">
      <t>エイギョウカツドウキョウカシエンジギョウ</t>
    </rPh>
    <rPh sb="11" eb="14">
      <t>ホジョキン</t>
    </rPh>
    <rPh sb="15" eb="17">
      <t>シンセイ</t>
    </rPh>
    <rPh sb="17" eb="19">
      <t>ショルイ</t>
    </rPh>
    <rPh sb="19" eb="21">
      <t>サクセイ</t>
    </rPh>
    <rPh sb="21" eb="23">
      <t>ホウホウ</t>
    </rPh>
    <phoneticPr fontId="1"/>
  </si>
  <si>
    <t>（１）「交付申請書」作成時</t>
    <rPh sb="4" eb="6">
      <t>コウフ</t>
    </rPh>
    <rPh sb="6" eb="9">
      <t>シンセイショ</t>
    </rPh>
    <rPh sb="10" eb="13">
      <t>サクセイジ</t>
    </rPh>
    <phoneticPr fontId="1"/>
  </si>
  <si>
    <t>（２）「完了報告書」作成時</t>
    <rPh sb="4" eb="6">
      <t>カンリョウ</t>
    </rPh>
    <rPh sb="6" eb="9">
      <t>ホウコクショ</t>
    </rPh>
    <rPh sb="10" eb="13">
      <t>サクセイジ</t>
    </rPh>
    <phoneticPr fontId="1"/>
  </si>
  <si>
    <t>　※青いタブ…</t>
    <rPh sb="2" eb="3">
      <t>アオ</t>
    </rPh>
    <phoneticPr fontId="1"/>
  </si>
  <si>
    <t>　※赤いタブ…</t>
    <rPh sb="2" eb="3">
      <t>アカ</t>
    </rPh>
    <phoneticPr fontId="1"/>
  </si>
  <si>
    <t>（３）「請求書」作成時</t>
    <rPh sb="4" eb="7">
      <t>セイキュウショ</t>
    </rPh>
    <rPh sb="8" eb="11">
      <t>サクセイジ</t>
    </rPh>
    <phoneticPr fontId="1"/>
  </si>
  <si>
    <t>・画面下の「黄色いタブ」で表示されているシート内のオレンジ色の</t>
    <rPh sb="1" eb="4">
      <t>ガメンシタ</t>
    </rPh>
    <rPh sb="6" eb="8">
      <t>キイロ</t>
    </rPh>
    <rPh sb="13" eb="15">
      <t>ヒョウジ</t>
    </rPh>
    <rPh sb="23" eb="24">
      <t>ナイ</t>
    </rPh>
    <rPh sb="29" eb="30">
      <t>イロ</t>
    </rPh>
    <phoneticPr fontId="1"/>
  </si>
  <si>
    <t>セルを入力してください。</t>
    <rPh sb="3" eb="5">
      <t>ニュウリョク</t>
    </rPh>
    <phoneticPr fontId="1"/>
  </si>
  <si>
    <t>・画面下の「赤いタブ」で表示されているシート内のオレンジ色の</t>
    <rPh sb="1" eb="3">
      <t>ガメン</t>
    </rPh>
    <rPh sb="3" eb="4">
      <t>シタ</t>
    </rPh>
    <rPh sb="6" eb="7">
      <t>アカ</t>
    </rPh>
    <rPh sb="12" eb="14">
      <t>ヒョウジ</t>
    </rPh>
    <rPh sb="22" eb="23">
      <t>ナイ</t>
    </rPh>
    <phoneticPr fontId="1"/>
  </si>
  <si>
    <t>・画面下の「青いタブ」で表示されているシート内のオレンジ色の</t>
    <rPh sb="1" eb="3">
      <t>ガメン</t>
    </rPh>
    <rPh sb="3" eb="4">
      <t>シタ</t>
    </rPh>
    <rPh sb="6" eb="7">
      <t>アオ</t>
    </rPh>
    <rPh sb="12" eb="14">
      <t>ヒョウジ</t>
    </rPh>
    <rPh sb="22" eb="23">
      <t>ナイ</t>
    </rPh>
    <phoneticPr fontId="1"/>
  </si>
  <si>
    <t>　※黄色タブ…</t>
    <rPh sb="2" eb="4">
      <t>キイロ</t>
    </rPh>
    <phoneticPr fontId="1"/>
  </si>
  <si>
    <t>　〒980-0011</t>
    <phoneticPr fontId="1"/>
  </si>
  <si>
    <t>【添付書類】納税証明書、会社案内、見積書（必要に応じて）</t>
    <rPh sb="1" eb="3">
      <t>テンプ</t>
    </rPh>
    <rPh sb="3" eb="5">
      <t>ショルイ</t>
    </rPh>
    <rPh sb="6" eb="11">
      <t>ノウゼイショウメイショ</t>
    </rPh>
    <rPh sb="12" eb="14">
      <t>カイシャ</t>
    </rPh>
    <rPh sb="14" eb="16">
      <t>アンナイ</t>
    </rPh>
    <rPh sb="17" eb="20">
      <t>ミツモリショ</t>
    </rPh>
    <rPh sb="21" eb="23">
      <t>ヒツヨウ</t>
    </rPh>
    <rPh sb="24" eb="25">
      <t>オウ</t>
    </rPh>
    <phoneticPr fontId="1"/>
  </si>
  <si>
    <t>千円</t>
    <rPh sb="0" eb="1">
      <t>セン</t>
    </rPh>
    <rPh sb="1" eb="2">
      <t>エン</t>
    </rPh>
    <phoneticPr fontId="1"/>
  </si>
  <si>
    <t>注１　各行程における請求書、領収書など、行程（移動、宿泊に伴う経費）に係る証憑の写しを添付してください。</t>
    <rPh sb="0" eb="1">
      <t>チュウ</t>
    </rPh>
    <rPh sb="3" eb="6">
      <t>カクコウテイ</t>
    </rPh>
    <rPh sb="10" eb="13">
      <t>セイキュウショ</t>
    </rPh>
    <rPh sb="14" eb="17">
      <t>リョウシュウショ</t>
    </rPh>
    <rPh sb="20" eb="22">
      <t>コウテイ</t>
    </rPh>
    <rPh sb="23" eb="25">
      <t>イドウ</t>
    </rPh>
    <rPh sb="26" eb="28">
      <t>シュクハク</t>
    </rPh>
    <rPh sb="29" eb="30">
      <t>トモナ</t>
    </rPh>
    <rPh sb="31" eb="33">
      <t>ケイヒ</t>
    </rPh>
    <rPh sb="35" eb="36">
      <t>カカ</t>
    </rPh>
    <rPh sb="37" eb="39">
      <t>ショウヒョウ</t>
    </rPh>
    <rPh sb="40" eb="41">
      <t>ウツ</t>
    </rPh>
    <rPh sb="43" eb="45">
      <t>テンプ</t>
    </rPh>
    <phoneticPr fontId="31"/>
  </si>
  <si>
    <t>理　事　長　殿</t>
    <phoneticPr fontId="1"/>
  </si>
  <si>
    <t>映像資料作成費</t>
    <rPh sb="0" eb="7">
      <t>エイゾウシリョウサクセイヒ</t>
    </rPh>
    <phoneticPr fontId="1"/>
  </si>
  <si>
    <t>.</t>
    <phoneticPr fontId="1"/>
  </si>
  <si>
    <t>様式第６号（第９条関係）</t>
    <phoneticPr fontId="1"/>
  </si>
  <si>
    <t>様式第４号（第９条関係）</t>
    <phoneticPr fontId="1"/>
  </si>
  <si>
    <t>（２）営業資料作成費、映像資料作成費のある場合</t>
    <rPh sb="3" eb="5">
      <t>エイギョウ</t>
    </rPh>
    <rPh sb="5" eb="7">
      <t>シリョウ</t>
    </rPh>
    <rPh sb="7" eb="9">
      <t>サクセイ</t>
    </rPh>
    <rPh sb="9" eb="10">
      <t>ヒ</t>
    </rPh>
    <rPh sb="11" eb="15">
      <t>エイゾウシリョウ</t>
    </rPh>
    <rPh sb="15" eb="18">
      <t>サクセイヒ</t>
    </rPh>
    <rPh sb="21" eb="23">
      <t>バアイ</t>
    </rPh>
    <phoneticPr fontId="1"/>
  </si>
  <si>
    <t>　　作成した営業資料がわかる資料（現物、データ等）を添付してください。</t>
    <rPh sb="2" eb="4">
      <t>サクセイ</t>
    </rPh>
    <rPh sb="6" eb="8">
      <t>エイギョウ</t>
    </rPh>
    <rPh sb="8" eb="10">
      <t>シリョウ</t>
    </rPh>
    <rPh sb="14" eb="16">
      <t>シリョウ</t>
    </rPh>
    <rPh sb="17" eb="19">
      <t>ゲンブツ</t>
    </rPh>
    <rPh sb="23" eb="24">
      <t>トウ</t>
    </rPh>
    <rPh sb="26" eb="28">
      <t>テンプ</t>
    </rPh>
    <phoneticPr fontId="1"/>
  </si>
  <si>
    <r>
      <t>　　　　　　　　</t>
    </r>
    <r>
      <rPr>
        <sz val="10.5"/>
        <rFont val="ＭＳ 明朝"/>
        <family val="1"/>
        <charset val="128"/>
      </rPr>
      <t>理　事　長　殿</t>
    </r>
    <phoneticPr fontId="1"/>
  </si>
  <si>
    <t>営業活動に必要となる資料、映像等の作成</t>
    <rPh sb="10" eb="12">
      <t>シリョウ</t>
    </rPh>
    <rPh sb="13" eb="15">
      <t>エイゾウ</t>
    </rPh>
    <rPh sb="15" eb="16">
      <t>トウ</t>
    </rPh>
    <rPh sb="17" eb="19">
      <t>サクセイ</t>
    </rPh>
    <phoneticPr fontId="1"/>
  </si>
  <si>
    <r>
      <t>資料</t>
    </r>
    <r>
      <rPr>
        <sz val="11"/>
        <rFont val="游ゴシック"/>
        <family val="3"/>
        <charset val="128"/>
        <scheme val="minor"/>
      </rPr>
      <t>、映像の件名</t>
    </r>
    <rPh sb="0" eb="2">
      <t>シリョウ</t>
    </rPh>
    <rPh sb="3" eb="5">
      <t>エイゾウ</t>
    </rPh>
    <rPh sb="6" eb="7">
      <t>ケン</t>
    </rPh>
    <rPh sb="7" eb="8">
      <t>メイ</t>
    </rPh>
    <phoneticPr fontId="1"/>
  </si>
  <si>
    <t>様式第１号（第６条関係）</t>
    <phoneticPr fontId="1"/>
  </si>
  <si>
    <t>注３　補助対象経費欄(Ａ)の営業資料作成費及び映像資料作成費は、消費税及び地方消費税の額を除いた額を記載してください。</t>
    <rPh sb="0" eb="1">
      <t>チュウ</t>
    </rPh>
    <rPh sb="3" eb="5">
      <t>ホジョ</t>
    </rPh>
    <rPh sb="5" eb="7">
      <t>タイショウ</t>
    </rPh>
    <rPh sb="7" eb="9">
      <t>ケイヒ</t>
    </rPh>
    <rPh sb="9" eb="10">
      <t>ラン</t>
    </rPh>
    <rPh sb="14" eb="16">
      <t>エイギョウ</t>
    </rPh>
    <rPh sb="16" eb="18">
      <t>シリョウ</t>
    </rPh>
    <rPh sb="18" eb="20">
      <t>サクセイ</t>
    </rPh>
    <rPh sb="20" eb="21">
      <t>ヒ</t>
    </rPh>
    <rPh sb="21" eb="22">
      <t>オヨ</t>
    </rPh>
    <rPh sb="23" eb="30">
      <t>エイゾウシリョウサクセイヒ</t>
    </rPh>
    <rPh sb="32" eb="35">
      <t>ショウヒゼイ</t>
    </rPh>
    <rPh sb="35" eb="36">
      <t>オヨ</t>
    </rPh>
    <rPh sb="37" eb="39">
      <t>チホウ</t>
    </rPh>
    <rPh sb="39" eb="42">
      <t>ショウヒゼイ</t>
    </rPh>
    <rPh sb="43" eb="44">
      <t>ガク</t>
    </rPh>
    <rPh sb="45" eb="46">
      <t>ノゾ</t>
    </rPh>
    <rPh sb="48" eb="49">
      <t>ガク</t>
    </rPh>
    <rPh sb="50" eb="52">
      <t>キサイ</t>
    </rPh>
    <phoneticPr fontId="1"/>
  </si>
  <si>
    <t>注５　営業資料作成費、映像資料作成費については、対象経費の積算の根拠（参考見積等）を添付してください。</t>
    <rPh sb="0" eb="1">
      <t>チュウ</t>
    </rPh>
    <rPh sb="3" eb="5">
      <t>エイギョウ</t>
    </rPh>
    <rPh sb="5" eb="7">
      <t>シリョウ</t>
    </rPh>
    <rPh sb="7" eb="9">
      <t>サクセイ</t>
    </rPh>
    <rPh sb="9" eb="10">
      <t>ヒ</t>
    </rPh>
    <rPh sb="11" eb="18">
      <t>エイゾウシリョウサクセイヒ</t>
    </rPh>
    <rPh sb="24" eb="26">
      <t>タイショウ</t>
    </rPh>
    <rPh sb="26" eb="28">
      <t>ケイヒ</t>
    </rPh>
    <rPh sb="29" eb="31">
      <t>セキサン</t>
    </rPh>
    <rPh sb="32" eb="34">
      <t>コンキョ</t>
    </rPh>
    <rPh sb="35" eb="37">
      <t>サンコウ</t>
    </rPh>
    <rPh sb="37" eb="39">
      <t>ミツモリ</t>
    </rPh>
    <rPh sb="39" eb="40">
      <t>トウ</t>
    </rPh>
    <rPh sb="42" eb="44">
      <t>テンプ</t>
    </rPh>
    <phoneticPr fontId="1"/>
  </si>
  <si>
    <t>個別あっせん</t>
    <phoneticPr fontId="1"/>
  </si>
  <si>
    <t>商談会</t>
    <phoneticPr fontId="1"/>
  </si>
  <si>
    <t>その他（　　　　　　　　）</t>
    <rPh sb="2" eb="3">
      <t>タ</t>
    </rPh>
    <phoneticPr fontId="1"/>
  </si>
  <si>
    <t>　仙台市青葉区上杉1-14-2 商工振興センター３F</t>
    <rPh sb="1" eb="4">
      <t>センダイシ</t>
    </rPh>
    <rPh sb="4" eb="7">
      <t>アオバク</t>
    </rPh>
    <rPh sb="7" eb="9">
      <t>カミスギ</t>
    </rPh>
    <rPh sb="16" eb="18">
      <t>ショウコウ</t>
    </rPh>
    <rPh sb="18" eb="20">
      <t>シンコウ</t>
    </rPh>
    <phoneticPr fontId="1"/>
  </si>
  <si>
    <t>　公益財団法人　みやぎ産業振興機構　取引支援課　</t>
    <rPh sb="1" eb="5">
      <t>コウエキザイダン</t>
    </rPh>
    <rPh sb="5" eb="7">
      <t>ホウジン</t>
    </rPh>
    <rPh sb="11" eb="17">
      <t>サンギョウシンコウキコウ</t>
    </rPh>
    <rPh sb="18" eb="23">
      <t>トリヒキシエンカ</t>
    </rPh>
    <phoneticPr fontId="1"/>
  </si>
  <si>
    <t>・入力後、データでの事前確認をさせて頂きます。</t>
    <rPh sb="1" eb="4">
      <t>ニュウリョクゴ</t>
    </rPh>
    <rPh sb="10" eb="12">
      <t>ジゼン</t>
    </rPh>
    <rPh sb="12" eb="14">
      <t>カクニン</t>
    </rPh>
    <rPh sb="18" eb="19">
      <t>イタダ</t>
    </rPh>
    <phoneticPr fontId="1"/>
  </si>
  <si>
    <t>を添えて以下までご郵送ください。</t>
    <rPh sb="1" eb="2">
      <t>ソ</t>
    </rPh>
    <rPh sb="4" eb="6">
      <t>イカ</t>
    </rPh>
    <rPh sb="9" eb="11">
      <t>ユウソウ</t>
    </rPh>
    <phoneticPr fontId="1"/>
  </si>
  <si>
    <t>領収書等と一緒に以下までご郵送ください。</t>
    <rPh sb="0" eb="3">
      <t>リョウシュウショ</t>
    </rPh>
    <rPh sb="3" eb="4">
      <t>トウ</t>
    </rPh>
    <rPh sb="5" eb="7">
      <t>イッショ</t>
    </rPh>
    <rPh sb="8" eb="10">
      <t>イカ</t>
    </rPh>
    <rPh sb="13" eb="15">
      <t>ユウソウ</t>
    </rPh>
    <phoneticPr fontId="1"/>
  </si>
  <si>
    <r>
      <t>・</t>
    </r>
    <r>
      <rPr>
        <u val="double"/>
        <sz val="11"/>
        <color theme="1"/>
        <rFont val="游ゴシック"/>
        <family val="3"/>
        <charset val="128"/>
        <scheme val="minor"/>
      </rPr>
      <t>データ確認完了後</t>
    </r>
    <r>
      <rPr>
        <sz val="11"/>
        <color theme="1"/>
        <rFont val="游ゴシック"/>
        <family val="2"/>
        <charset val="128"/>
        <scheme val="minor"/>
      </rPr>
      <t>、印刷の上「完了報告書」「旅費等精算書」に押印し、</t>
    </r>
    <rPh sb="4" eb="6">
      <t>カクニン</t>
    </rPh>
    <rPh sb="6" eb="8">
      <t>カンリョウ</t>
    </rPh>
    <rPh sb="8" eb="9">
      <t>ゴ</t>
    </rPh>
    <rPh sb="10" eb="12">
      <t>インサツ</t>
    </rPh>
    <rPh sb="13" eb="14">
      <t>ウエ</t>
    </rPh>
    <rPh sb="15" eb="20">
      <t>カンリョウホウコクショ</t>
    </rPh>
    <rPh sb="22" eb="24">
      <t>リョヒ</t>
    </rPh>
    <rPh sb="24" eb="25">
      <t>トウ</t>
    </rPh>
    <rPh sb="25" eb="28">
      <t>セイサンショ</t>
    </rPh>
    <rPh sb="30" eb="32">
      <t>オウイン</t>
    </rPh>
    <phoneticPr fontId="1"/>
  </si>
  <si>
    <r>
      <t>・</t>
    </r>
    <r>
      <rPr>
        <u val="double"/>
        <sz val="11"/>
        <color theme="1"/>
        <rFont val="游ゴシック"/>
        <family val="3"/>
        <charset val="128"/>
        <scheme val="minor"/>
      </rPr>
      <t>データ確認完了後</t>
    </r>
    <r>
      <rPr>
        <sz val="11"/>
        <color theme="1"/>
        <rFont val="游ゴシック"/>
        <family val="2"/>
        <charset val="128"/>
        <scheme val="minor"/>
      </rPr>
      <t>、印刷の上押印し、以下までご郵送ください。</t>
    </r>
    <rPh sb="4" eb="6">
      <t>カクニン</t>
    </rPh>
    <rPh sb="6" eb="8">
      <t>カンリョウ</t>
    </rPh>
    <rPh sb="8" eb="9">
      <t>ゴ</t>
    </rPh>
    <rPh sb="10" eb="12">
      <t>インサツ</t>
    </rPh>
    <rPh sb="13" eb="14">
      <t>ウエ</t>
    </rPh>
    <rPh sb="14" eb="16">
      <t>オウイン</t>
    </rPh>
    <rPh sb="18" eb="20">
      <t>イカ</t>
    </rPh>
    <rPh sb="23" eb="25">
      <t>ユウソウ</t>
    </rPh>
    <phoneticPr fontId="1"/>
  </si>
  <si>
    <r>
      <t>・</t>
    </r>
    <r>
      <rPr>
        <u val="double"/>
        <sz val="11"/>
        <color theme="1"/>
        <rFont val="游ゴシック"/>
        <family val="3"/>
        <charset val="128"/>
        <scheme val="minor"/>
      </rPr>
      <t>データ確認完了後</t>
    </r>
    <r>
      <rPr>
        <sz val="11"/>
        <color theme="1"/>
        <rFont val="游ゴシック"/>
        <family val="2"/>
        <charset val="128"/>
        <scheme val="minor"/>
      </rPr>
      <t>、印刷の上「交付申請書」「誓約書」に押印し、添付書類</t>
    </r>
    <rPh sb="4" eb="6">
      <t>カクニン</t>
    </rPh>
    <rPh sb="6" eb="8">
      <t>カンリョウ</t>
    </rPh>
    <rPh sb="8" eb="9">
      <t>ゴ</t>
    </rPh>
    <rPh sb="10" eb="12">
      <t>インサツ</t>
    </rPh>
    <rPh sb="13" eb="14">
      <t>ウエ</t>
    </rPh>
    <rPh sb="15" eb="20">
      <t>コウフシンセイショ</t>
    </rPh>
    <rPh sb="22" eb="25">
      <t>セイヤクショ</t>
    </rPh>
    <rPh sb="27" eb="29">
      <t>オウイン</t>
    </rPh>
    <rPh sb="31" eb="33">
      <t>テンプ</t>
    </rPh>
    <rPh sb="33" eb="35">
      <t>ショルイ</t>
    </rPh>
    <phoneticPr fontId="1"/>
  </si>
  <si>
    <t>「1/2｣または　　｢2/3」</t>
    <phoneticPr fontId="1"/>
  </si>
  <si>
    <r>
      <t>【書類送付先】</t>
    </r>
    <r>
      <rPr>
        <b/>
        <sz val="10"/>
        <color rgb="FFFF0000"/>
        <rFont val="游ゴシック"/>
        <family val="3"/>
        <charset val="128"/>
        <scheme val="minor"/>
      </rPr>
      <t>＊事前データ確認完了後の内容を送付下さい。</t>
    </r>
    <rPh sb="0" eb="2">
      <t>ショルイ</t>
    </rPh>
    <rPh sb="1" eb="3">
      <t>ショルイ</t>
    </rPh>
    <rPh sb="3" eb="5">
      <t>ソウフ</t>
    </rPh>
    <rPh sb="5" eb="6">
      <t>サキ</t>
    </rPh>
    <rPh sb="8" eb="10">
      <t>ジゼン</t>
    </rPh>
    <rPh sb="13" eb="15">
      <t>カクニン</t>
    </rPh>
    <rPh sb="15" eb="17">
      <t>カンリョウ</t>
    </rPh>
    <rPh sb="17" eb="18">
      <t>ゴ</t>
    </rPh>
    <rPh sb="19" eb="21">
      <t>ナイヨウ</t>
    </rPh>
    <rPh sb="22" eb="25">
      <t>ソウフクダ</t>
    </rPh>
    <phoneticPr fontId="1"/>
  </si>
  <si>
    <t>　営業活動強化支援事業担当者　行</t>
    <rPh sb="1" eb="5">
      <t>エイギョウカツドウ</t>
    </rPh>
    <rPh sb="5" eb="7">
      <t>キョウカ</t>
    </rPh>
    <rPh sb="7" eb="9">
      <t>シエン</t>
    </rPh>
    <rPh sb="9" eb="11">
      <t>ジギョウ</t>
    </rPh>
    <rPh sb="11" eb="14">
      <t>タントウシャ</t>
    </rPh>
    <rPh sb="15" eb="16">
      <t>イキ</t>
    </rPh>
    <phoneticPr fontId="1"/>
  </si>
  <si>
    <t>営業活動に必要となる資料、映像等の作成</t>
    <rPh sb="13" eb="15">
      <t>エイゾウ</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</si>
</sst>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 "/>
    <numFmt numFmtId="178" formatCode="[$-411]ggge&quot;年&quot;m&quot;月&quot;d&quot;日&quot;;@"/>
    <numFmt numFmtId="179" formatCode="\(#,##0\);[Red]\-#,##0"/>
    <numFmt numFmtId="180" formatCode="[$]ggge&quot;年&quot;m&quot;月&quot;d&quot;日&quot;;@" x16r2:formatCode16="[$-ja-JP-x-gannen]ggge&quot;年&quot;m&quot;月&quot;d&quot;日&quot;;@"/>
    <numFmt numFmtId="181" formatCode="yyyy/m/d;@"/>
    <numFmt numFmtId="182" formatCode="#,##0&quot;千円&quot;;&quot;▲ &quot;#,##0&quot;千円&quot;"/>
  </numFmts>
  <fonts count="6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12"/>
      <name val="游ゴシック"/>
      <family val="3"/>
      <charset val="128"/>
      <scheme val="minor"/>
    </font>
    <font>
      <sz val="14"/>
      <name val="游ゴシック"/>
      <family val="3"/>
      <charset val="128"/>
      <scheme val="minor"/>
    </font>
    <font>
      <sz val="9"/>
      <name val="游ゴシック"/>
      <family val="3"/>
      <charset val="128"/>
      <scheme val="minor"/>
    </font>
    <font>
      <b/>
      <sz val="18"/>
      <name val="游ゴシック"/>
      <family val="3"/>
      <charset val="128"/>
      <scheme val="minor"/>
    </font>
    <font>
      <sz val="10.5"/>
      <color theme="1"/>
      <name val="Times New Roman"/>
      <family val="1"/>
    </font>
    <font>
      <sz val="10.5"/>
      <color theme="1"/>
      <name val="ＭＳ 明朝"/>
      <family val="1"/>
      <charset val="128"/>
    </font>
    <font>
      <sz val="10.5"/>
      <color theme="1"/>
      <name val="ＭＳ ゴシック"/>
      <family val="3"/>
      <charset val="128"/>
    </font>
    <font>
      <sz val="11"/>
      <color theme="1"/>
      <name val="Times New Roman"/>
      <family val="1"/>
    </font>
    <font>
      <sz val="11"/>
      <color theme="1"/>
      <name val="ＭＳ 明朝"/>
      <family val="1"/>
      <charset val="128"/>
    </font>
    <font>
      <sz val="10.5"/>
      <color theme="1"/>
      <name val="ＭＳ Ｐ明朝"/>
      <family val="1"/>
      <charset val="128"/>
    </font>
    <font>
      <sz val="10.5"/>
      <color theme="1"/>
      <name val="Times New Roman"/>
      <family val="1"/>
      <charset val="128"/>
    </font>
    <font>
      <sz val="11"/>
      <color theme="1"/>
      <name val="游ゴシック"/>
      <family val="2"/>
      <charset val="128"/>
      <scheme val="minor"/>
    </font>
    <font>
      <sz val="10.5"/>
      <color theme="1"/>
      <name val="游ゴシック"/>
      <family val="3"/>
      <charset val="128"/>
      <scheme val="minor"/>
    </font>
    <font>
      <sz val="11"/>
      <name val="ＭＳ 明朝"/>
      <family val="1"/>
      <charset val="128"/>
    </font>
    <font>
      <sz val="12"/>
      <color theme="1"/>
      <name val="游ゴシック"/>
      <family val="3"/>
      <charset val="128"/>
      <scheme val="minor"/>
    </font>
    <font>
      <sz val="12"/>
      <name val="ＭＳ Ｐ明朝"/>
      <family val="1"/>
      <charset val="128"/>
    </font>
    <font>
      <b/>
      <sz val="11"/>
      <name val="ＭＳ ゴシック"/>
      <family val="3"/>
      <charset val="128"/>
    </font>
    <font>
      <sz val="26"/>
      <name val="ＭＳ ゴシック"/>
      <family val="3"/>
      <charset val="128"/>
    </font>
    <font>
      <sz val="6"/>
      <name val="ＭＳ Ｐゴシック"/>
      <family val="3"/>
      <charset val="128"/>
    </font>
    <font>
      <sz val="11"/>
      <name val="ＭＳ Ｐ明朝"/>
      <family val="1"/>
      <charset val="128"/>
    </font>
    <font>
      <sz val="11"/>
      <name val="ＭＳ ゴシック"/>
      <family val="3"/>
      <charset val="128"/>
    </font>
    <font>
      <sz val="20"/>
      <color theme="1"/>
      <name val="ＭＳ 明朝"/>
      <family val="1"/>
      <charset val="128"/>
    </font>
    <font>
      <sz val="10.5"/>
      <color rgb="FF000000"/>
      <name val="ＭＳ 明朝"/>
      <family val="1"/>
      <charset val="128"/>
    </font>
    <font>
      <sz val="10"/>
      <color theme="1"/>
      <name val="Times New Roman"/>
      <family val="1"/>
    </font>
    <font>
      <sz val="8"/>
      <color theme="1"/>
      <name val="ＭＳ 明朝"/>
      <family val="1"/>
      <charset val="128"/>
    </font>
    <font>
      <sz val="10.5"/>
      <color rgb="FFFFFFFF"/>
      <name val="ＭＳ 明朝"/>
      <family val="1"/>
      <charset val="128"/>
    </font>
    <font>
      <sz val="11"/>
      <color theme="1"/>
      <name val="ＭＳ Ｐ明朝"/>
      <family val="1"/>
      <charset val="128"/>
    </font>
    <font>
      <sz val="20"/>
      <name val="ＭＳ 明朝"/>
      <family val="1"/>
      <charset val="128"/>
    </font>
    <font>
      <sz val="12"/>
      <name val="ＭＳ 明朝"/>
      <family val="1"/>
      <charset val="128"/>
    </font>
    <font>
      <sz val="11"/>
      <color theme="1"/>
      <name val="Segoe UI Symbol"/>
      <family val="2"/>
    </font>
    <font>
      <b/>
      <sz val="18"/>
      <color theme="1"/>
      <name val="游ゴシック"/>
      <family val="3"/>
      <charset val="128"/>
      <scheme val="minor"/>
    </font>
    <font>
      <sz val="11"/>
      <color theme="1"/>
      <name val="ＭＳ ゴシック"/>
      <family val="3"/>
      <charset val="128"/>
    </font>
    <font>
      <b/>
      <sz val="12"/>
      <color theme="1"/>
      <name val="游ゴシック"/>
      <family val="3"/>
      <charset val="128"/>
      <scheme val="minor"/>
    </font>
    <font>
      <b/>
      <sz val="15"/>
      <color theme="1"/>
      <name val="游ゴシック"/>
      <family val="3"/>
      <charset val="128"/>
      <scheme val="minor"/>
    </font>
    <font>
      <sz val="10"/>
      <color theme="1"/>
      <name val="游ゴシック"/>
      <family val="2"/>
      <charset val="128"/>
      <scheme val="minor"/>
    </font>
    <font>
      <u/>
      <sz val="14"/>
      <color rgb="FFFF0000"/>
      <name val="ＭＳ Ｐ明朝"/>
      <family val="1"/>
      <charset val="128"/>
    </font>
    <font>
      <u/>
      <sz val="12"/>
      <color rgb="FFFF0000"/>
      <name val="ＭＳ Ｐ明朝"/>
      <family val="1"/>
      <charset val="128"/>
    </font>
    <font>
      <u/>
      <sz val="11"/>
      <color rgb="FFFF0000"/>
      <name val="ＭＳ Ｐ明朝"/>
      <family val="1"/>
      <charset val="128"/>
    </font>
    <font>
      <sz val="12"/>
      <name val="ＭＳ Ｐゴシック"/>
      <family val="3"/>
      <charset val="128"/>
    </font>
    <font>
      <sz val="12"/>
      <color theme="0"/>
      <name val="游ゴシック"/>
      <family val="3"/>
      <charset val="128"/>
      <scheme val="minor"/>
    </font>
    <font>
      <b/>
      <u/>
      <sz val="12"/>
      <name val="游ゴシック"/>
      <family val="3"/>
      <charset val="128"/>
    </font>
    <font>
      <b/>
      <u/>
      <sz val="16"/>
      <color rgb="FFFF0000"/>
      <name val="游ゴシック"/>
      <family val="3"/>
      <charset val="128"/>
      <scheme val="minor"/>
    </font>
    <font>
      <sz val="11"/>
      <name val="游ゴシック"/>
      <family val="2"/>
      <charset val="128"/>
      <scheme val="minor"/>
    </font>
    <font>
      <sz val="10.5"/>
      <name val="ＭＳ 明朝"/>
      <family val="1"/>
      <charset val="128"/>
    </font>
    <font>
      <b/>
      <sz val="11"/>
      <name val="游ゴシック"/>
      <family val="3"/>
      <charset val="128"/>
      <scheme val="minor"/>
    </font>
    <font>
      <u/>
      <sz val="11"/>
      <color theme="1"/>
      <name val="游ゴシック"/>
      <family val="2"/>
      <charset val="128"/>
      <scheme val="minor"/>
    </font>
    <font>
      <u val="double"/>
      <sz val="11"/>
      <color theme="1"/>
      <name val="游ゴシック"/>
      <family val="3"/>
      <charset val="128"/>
      <scheme val="minor"/>
    </font>
    <font>
      <b/>
      <sz val="10"/>
      <color rgb="FFFF0000"/>
      <name val="游ゴシック"/>
      <family val="3"/>
      <charset val="128"/>
      <scheme val="minor"/>
    </font>
  </fonts>
  <fills count="12">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BFBFBF"/>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1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diagonalUp="1">
      <left style="thin">
        <color auto="1"/>
      </left>
      <right style="thin">
        <color auto="1"/>
      </right>
      <top style="medium">
        <color auto="1"/>
      </top>
      <bottom/>
      <diagonal style="thin">
        <color auto="1"/>
      </diagonal>
    </border>
    <border>
      <left style="medium">
        <color auto="1"/>
      </left>
      <right style="thin">
        <color auto="1"/>
      </right>
      <top style="thin">
        <color auto="1"/>
      </top>
      <bottom style="thin">
        <color auto="1"/>
      </bottom>
      <diagonal/>
    </border>
    <border diagonalUp="1">
      <left style="thin">
        <color auto="1"/>
      </left>
      <right style="thin">
        <color auto="1"/>
      </right>
      <top/>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double">
        <color auto="1"/>
      </bottom>
      <diagonal style="thin">
        <color auto="1"/>
      </diagonal>
    </border>
    <border>
      <left style="medium">
        <color auto="1"/>
      </left>
      <right style="thin">
        <color auto="1"/>
      </right>
      <top style="double">
        <color auto="1"/>
      </top>
      <bottom style="medium">
        <color auto="1"/>
      </bottom>
      <diagonal/>
    </border>
    <border diagonalUp="1">
      <left style="thin">
        <color auto="1"/>
      </left>
      <right/>
      <top style="double">
        <color auto="1"/>
      </top>
      <bottom style="medium">
        <color auto="1"/>
      </bottom>
      <diagonal style="thin">
        <color auto="1"/>
      </diagonal>
    </border>
    <border diagonalUp="1">
      <left/>
      <right style="thin">
        <color auto="1"/>
      </right>
      <top style="double">
        <color auto="1"/>
      </top>
      <bottom style="medium">
        <color auto="1"/>
      </bottom>
      <diagonal style="thin">
        <color auto="1"/>
      </diagonal>
    </border>
    <border>
      <left style="thin">
        <color auto="1"/>
      </left>
      <right/>
      <top style="double">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medium">
        <color indexed="64"/>
      </right>
      <top style="thick">
        <color indexed="64"/>
      </top>
      <bottom style="hair">
        <color indexed="64"/>
      </bottom>
      <diagonal/>
    </border>
    <border>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hair">
        <color indexed="64"/>
      </right>
      <top style="thick">
        <color indexed="64"/>
      </top>
      <bottom/>
      <diagonal/>
    </border>
    <border>
      <left style="hair">
        <color indexed="64"/>
      </left>
      <right style="hair">
        <color indexed="64"/>
      </right>
      <top style="thick">
        <color indexed="64"/>
      </top>
      <bottom/>
      <diagonal/>
    </border>
    <border>
      <left style="medium">
        <color indexed="64"/>
      </left>
      <right style="double">
        <color indexed="64"/>
      </right>
      <top style="thick">
        <color indexed="64"/>
      </top>
      <bottom/>
      <diagonal/>
    </border>
    <border>
      <left style="double">
        <color indexed="64"/>
      </left>
      <right style="thick">
        <color indexed="64"/>
      </right>
      <top style="thick">
        <color indexed="64"/>
      </top>
      <bottom/>
      <diagonal/>
    </border>
    <border>
      <left style="thick">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ck">
        <color indexed="64"/>
      </right>
      <top/>
      <bottom style="thin">
        <color indexed="64"/>
      </bottom>
      <diagonal/>
    </border>
    <border>
      <left style="thick">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8"/>
      </bottom>
      <diagonal/>
    </border>
    <border>
      <left style="hair">
        <color indexed="64"/>
      </left>
      <right/>
      <top style="hair">
        <color indexed="64"/>
      </top>
      <bottom style="hair">
        <color indexed="8"/>
      </bottom>
      <diagonal/>
    </border>
    <border>
      <left style="hair">
        <color indexed="64"/>
      </left>
      <right/>
      <top style="hair">
        <color indexed="64"/>
      </top>
      <bottom style="hair">
        <color indexed="64"/>
      </bottom>
      <diagonal/>
    </border>
    <border>
      <left style="medium">
        <color indexed="64"/>
      </left>
      <right style="double">
        <color indexed="64"/>
      </right>
      <top style="hair">
        <color indexed="64"/>
      </top>
      <bottom style="hair">
        <color indexed="8"/>
      </bottom>
      <diagonal/>
    </border>
    <border>
      <left style="double">
        <color indexed="64"/>
      </left>
      <right style="thick">
        <color indexed="64"/>
      </right>
      <top style="hair">
        <color indexed="64"/>
      </top>
      <bottom style="hair">
        <color indexed="8"/>
      </bottom>
      <diagonal/>
    </border>
    <border>
      <left style="hair">
        <color indexed="64"/>
      </left>
      <right/>
      <top style="hair">
        <color indexed="64"/>
      </top>
      <bottom/>
      <diagonal/>
    </border>
    <border>
      <left style="medium">
        <color indexed="64"/>
      </left>
      <right style="double">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thick">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top style="medium">
        <color indexed="64"/>
      </top>
      <bottom style="thick">
        <color indexed="64"/>
      </bottom>
      <diagonal/>
    </border>
    <border>
      <left style="medium">
        <color indexed="64"/>
      </left>
      <right style="double">
        <color indexed="64"/>
      </right>
      <top style="medium">
        <color indexed="64"/>
      </top>
      <bottom style="thick">
        <color indexed="64"/>
      </bottom>
      <diagonal/>
    </border>
    <border>
      <left style="double">
        <color indexed="64"/>
      </left>
      <right style="thick">
        <color indexed="64"/>
      </right>
      <top style="medium">
        <color indexed="64"/>
      </top>
      <bottom style="thick">
        <color indexed="64"/>
      </bottom>
      <diagonal/>
    </border>
    <border>
      <left style="hair">
        <color indexed="64"/>
      </left>
      <right style="medium">
        <color indexed="64"/>
      </right>
      <top style="thick">
        <color indexed="64"/>
      </top>
      <bottom style="hair">
        <color indexed="64"/>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thick">
        <color auto="1"/>
      </right>
      <top style="thick">
        <color auto="1"/>
      </top>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medium">
        <color auto="1"/>
      </left>
      <right style="medium">
        <color auto="1"/>
      </right>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style="thick">
        <color auto="1"/>
      </right>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right style="hair">
        <color auto="1"/>
      </right>
      <top/>
      <bottom style="thin">
        <color auto="1"/>
      </bottom>
      <diagonal/>
    </border>
    <border>
      <left style="hair">
        <color auto="1"/>
      </left>
      <right/>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style="thick">
        <color auto="1"/>
      </right>
      <top style="thin">
        <color auto="1"/>
      </top>
      <bottom style="thin">
        <color auto="1"/>
      </bottom>
      <diagonal/>
    </border>
    <border>
      <left style="medium">
        <color indexed="64"/>
      </left>
      <right style="medium">
        <color indexed="64"/>
      </right>
      <top style="medium">
        <color indexed="64"/>
      </top>
      <bottom/>
      <diagonal/>
    </border>
    <border>
      <left/>
      <right style="thin">
        <color auto="1"/>
      </right>
      <top style="thin">
        <color auto="1"/>
      </top>
      <bottom style="double">
        <color indexed="64"/>
      </bottom>
      <diagonal/>
    </border>
  </borders>
  <cellStyleXfs count="4">
    <xf numFmtId="0" fontId="0" fillId="0" borderId="0">
      <alignment vertical="center"/>
    </xf>
    <xf numFmtId="0" fontId="5" fillId="0" borderId="0"/>
    <xf numFmtId="38" fontId="5" fillId="0" borderId="0" applyFont="0" applyFill="0" applyBorder="0" applyAlignment="0" applyProtection="0"/>
    <xf numFmtId="38" fontId="24" fillId="0" borderId="0" applyFont="0" applyFill="0" applyBorder="0" applyAlignment="0" applyProtection="0">
      <alignment vertical="center"/>
    </xf>
  </cellStyleXfs>
  <cellXfs count="430">
    <xf numFmtId="0" fontId="0" fillId="0" borderId="0" xfId="0">
      <alignment vertical="center"/>
    </xf>
    <xf numFmtId="0" fontId="0" fillId="0" borderId="0" xfId="0" applyAlignment="1">
      <alignment horizontal="center" vertical="center"/>
    </xf>
    <xf numFmtId="0" fontId="0" fillId="0" borderId="0" xfId="0" applyAlignment="1"/>
    <xf numFmtId="0" fontId="0" fillId="0" borderId="6" xfId="0" applyBorder="1" applyAlignment="1">
      <alignment horizontal="center" vertical="center"/>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2" fillId="0" borderId="0" xfId="0" applyFont="1" applyAlignment="1">
      <alignment vertical="center" wrapText="1"/>
    </xf>
    <xf numFmtId="0" fontId="2" fillId="0" borderId="6" xfId="0" applyFont="1" applyBorder="1">
      <alignment vertical="center"/>
    </xf>
    <xf numFmtId="0" fontId="2" fillId="0" borderId="4" xfId="0" applyFont="1" applyBorder="1">
      <alignment vertical="center"/>
    </xf>
    <xf numFmtId="0" fontId="0" fillId="0" borderId="0" xfId="0" applyAlignment="1">
      <alignment horizontal="center"/>
    </xf>
    <xf numFmtId="0" fontId="0" fillId="2" borderId="0" xfId="0" applyFill="1">
      <alignment vertical="center"/>
    </xf>
    <xf numFmtId="0" fontId="8" fillId="2" borderId="0" xfId="0" applyFont="1" applyFill="1" applyAlignment="1">
      <alignment horizontal="center" vertical="center"/>
    </xf>
    <xf numFmtId="0" fontId="8" fillId="2" borderId="0" xfId="0" applyFont="1" applyFill="1">
      <alignment vertical="center"/>
    </xf>
    <xf numFmtId="0" fontId="0" fillId="0" borderId="0" xfId="0" applyAlignment="1">
      <alignment horizontal="center" vertical="center" wrapText="1"/>
    </xf>
    <xf numFmtId="0" fontId="0" fillId="3" borderId="0" xfId="0" applyFill="1">
      <alignment vertical="center"/>
    </xf>
    <xf numFmtId="0" fontId="0" fillId="3" borderId="0" xfId="0" applyFill="1" applyAlignment="1">
      <alignment horizontal="center" vertical="center"/>
    </xf>
    <xf numFmtId="0" fontId="8" fillId="3" borderId="0" xfId="0" applyFont="1" applyFill="1">
      <alignment vertical="center"/>
    </xf>
    <xf numFmtId="0" fontId="7" fillId="3" borderId="0" xfId="0" applyFont="1" applyFill="1">
      <alignment vertical="center"/>
    </xf>
    <xf numFmtId="0" fontId="2" fillId="0" borderId="0" xfId="0" applyFont="1" applyAlignment="1"/>
    <xf numFmtId="0" fontId="2" fillId="0" borderId="0" xfId="0" applyFont="1">
      <alignment vertical="center"/>
    </xf>
    <xf numFmtId="0" fontId="11" fillId="0" borderId="0" xfId="0" applyFont="1">
      <alignment vertical="center"/>
    </xf>
    <xf numFmtId="0" fontId="8" fillId="0" borderId="6" xfId="0" applyFont="1" applyBorder="1">
      <alignment vertical="center"/>
    </xf>
    <xf numFmtId="0" fontId="8" fillId="0" borderId="5" xfId="0" applyFont="1" applyBorder="1">
      <alignment vertical="center"/>
    </xf>
    <xf numFmtId="0" fontId="8" fillId="0" borderId="0" xfId="0" applyFont="1">
      <alignment vertical="center"/>
    </xf>
    <xf numFmtId="0" fontId="7" fillId="0" borderId="0" xfId="0" applyFo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xf>
    <xf numFmtId="0" fontId="6"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4" fillId="0" borderId="20" xfId="0" applyFont="1" applyBorder="1" applyAlignment="1">
      <alignment horizontal="center" vertical="center"/>
    </xf>
    <xf numFmtId="0" fontId="15" fillId="0" borderId="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xf>
    <xf numFmtId="176" fontId="13" fillId="0" borderId="2" xfId="0" applyNumberFormat="1" applyFont="1" applyBorder="1">
      <alignment vertical="center"/>
    </xf>
    <xf numFmtId="176" fontId="13" fillId="0" borderId="3" xfId="0" applyNumberFormat="1" applyFont="1" applyBorder="1">
      <alignment vertical="center"/>
    </xf>
    <xf numFmtId="0" fontId="13" fillId="0" borderId="27" xfId="0" applyFont="1" applyBorder="1" applyAlignment="1">
      <alignment horizontal="center" vertical="center"/>
    </xf>
    <xf numFmtId="176" fontId="13" fillId="0" borderId="1" xfId="0" applyNumberFormat="1" applyFont="1" applyBorder="1">
      <alignment vertical="center"/>
    </xf>
    <xf numFmtId="176" fontId="13" fillId="0" borderId="4" xfId="0" applyNumberFormat="1" applyFont="1" applyBorder="1">
      <alignment vertical="center"/>
    </xf>
    <xf numFmtId="176" fontId="13" fillId="0" borderId="8" xfId="0" applyNumberFormat="1" applyFont="1" applyBorder="1">
      <alignment vertical="center"/>
    </xf>
    <xf numFmtId="0" fontId="13" fillId="0" borderId="31" xfId="0" applyFont="1" applyBorder="1" applyAlignment="1">
      <alignment horizontal="center" vertical="center"/>
    </xf>
    <xf numFmtId="176" fontId="13" fillId="0" borderId="34" xfId="0" applyNumberFormat="1" applyFont="1" applyBorder="1">
      <alignment vertical="center"/>
    </xf>
    <xf numFmtId="177" fontId="13" fillId="0" borderId="34" xfId="0" applyNumberFormat="1" applyFont="1" applyBorder="1">
      <alignment vertical="center"/>
    </xf>
    <xf numFmtId="0" fontId="13" fillId="0" borderId="0" xfId="0" applyFont="1">
      <alignment vertical="center"/>
    </xf>
    <xf numFmtId="0" fontId="0" fillId="0" borderId="0" xfId="0" applyAlignment="1">
      <alignment horizontal="left" vertical="center" indent="1"/>
    </xf>
    <xf numFmtId="0" fontId="16" fillId="0" borderId="0" xfId="0" applyFont="1">
      <alignment vertical="center"/>
    </xf>
    <xf numFmtId="0" fontId="18" fillId="0" borderId="0" xfId="0" applyFont="1" applyAlignment="1">
      <alignment horizontal="justify"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0" fontId="23" fillId="0" borderId="0" xfId="0" applyFont="1" applyAlignment="1">
      <alignment horizontal="left" vertical="center"/>
    </xf>
    <xf numFmtId="0" fontId="15" fillId="0" borderId="8" xfId="0" applyFont="1" applyBorder="1" applyAlignment="1">
      <alignment vertical="center" wrapText="1"/>
    </xf>
    <xf numFmtId="0" fontId="0" fillId="0" borderId="13" xfId="0" applyBorder="1">
      <alignment vertical="center"/>
    </xf>
    <xf numFmtId="0" fontId="0" fillId="0" borderId="47" xfId="0" applyBorder="1" applyAlignment="1">
      <alignment vertical="center" shrinkToFit="1"/>
    </xf>
    <xf numFmtId="176" fontId="13" fillId="0" borderId="12" xfId="0" applyNumberFormat="1" applyFont="1" applyBorder="1">
      <alignment vertical="center"/>
    </xf>
    <xf numFmtId="0" fontId="4" fillId="0" borderId="0" xfId="0" applyFont="1" applyAlignment="1">
      <alignment horizontal="center" vertical="center"/>
    </xf>
    <xf numFmtId="0" fontId="4" fillId="0" borderId="0" xfId="0" applyFont="1">
      <alignment vertical="center"/>
    </xf>
    <xf numFmtId="0" fontId="25" fillId="0" borderId="0" xfId="0" applyFont="1" applyAlignment="1">
      <alignment horizontal="center" vertical="center"/>
    </xf>
    <xf numFmtId="3" fontId="25" fillId="0" borderId="0" xfId="0" applyNumberFormat="1" applyFont="1" applyAlignment="1">
      <alignment horizontal="right" vertical="center"/>
    </xf>
    <xf numFmtId="0" fontId="21" fillId="0" borderId="0" xfId="0" applyFont="1" applyAlignment="1">
      <alignment horizontal="left" vertical="center" indent="1"/>
    </xf>
    <xf numFmtId="0" fontId="26" fillId="0" borderId="0" xfId="0" applyFont="1">
      <alignment vertical="center"/>
    </xf>
    <xf numFmtId="0" fontId="27" fillId="0" borderId="0" xfId="0" applyFont="1">
      <alignment vertical="center"/>
    </xf>
    <xf numFmtId="0" fontId="13" fillId="0" borderId="0" xfId="0" applyFont="1" applyAlignment="1">
      <alignment horizontal="left" vertical="center" indent="1"/>
    </xf>
    <xf numFmtId="0" fontId="5" fillId="0" borderId="0" xfId="1"/>
    <xf numFmtId="0" fontId="28" fillId="0" borderId="0" xfId="1" applyFont="1" applyAlignment="1">
      <alignment horizontal="right" vertical="center"/>
    </xf>
    <xf numFmtId="0" fontId="29" fillId="0" borderId="0" xfId="1" applyFont="1" applyAlignment="1">
      <alignment vertical="top"/>
    </xf>
    <xf numFmtId="0" fontId="30" fillId="0" borderId="0" xfId="1" applyFont="1" applyAlignment="1">
      <alignment vertical="center"/>
    </xf>
    <xf numFmtId="0" fontId="29" fillId="0" borderId="0" xfId="1" applyFont="1" applyAlignment="1">
      <alignment horizontal="right" vertical="top"/>
    </xf>
    <xf numFmtId="0" fontId="32" fillId="0" borderId="0" xfId="1" applyFont="1" applyAlignment="1">
      <alignment horizontal="center" vertical="center"/>
    </xf>
    <xf numFmtId="0" fontId="32" fillId="0" borderId="0" xfId="1" applyFont="1"/>
    <xf numFmtId="0" fontId="32" fillId="0" borderId="0" xfId="1" applyFont="1" applyAlignment="1">
      <alignment vertical="center"/>
    </xf>
    <xf numFmtId="38" fontId="33" fillId="0" borderId="0" xfId="2" applyFont="1" applyAlignment="1">
      <alignment vertical="center"/>
    </xf>
    <xf numFmtId="0" fontId="5" fillId="0" borderId="0" xfId="1" applyAlignment="1">
      <alignment vertical="center"/>
    </xf>
    <xf numFmtId="0" fontId="32" fillId="4" borderId="57" xfId="1" applyFont="1" applyFill="1" applyBorder="1" applyAlignment="1">
      <alignment horizontal="center" vertical="center"/>
    </xf>
    <xf numFmtId="0" fontId="32" fillId="4" borderId="58" xfId="1" applyFont="1" applyFill="1" applyBorder="1" applyAlignment="1">
      <alignment horizontal="center" vertical="center"/>
    </xf>
    <xf numFmtId="0" fontId="32" fillId="4" borderId="59" xfId="1" applyFont="1" applyFill="1" applyBorder="1" applyAlignment="1">
      <alignment horizontal="center" vertical="center"/>
    </xf>
    <xf numFmtId="0" fontId="32" fillId="4" borderId="62" xfId="1" applyFont="1" applyFill="1" applyBorder="1" applyAlignment="1">
      <alignment horizontal="center" vertical="center"/>
    </xf>
    <xf numFmtId="38" fontId="32" fillId="5" borderId="72" xfId="2" applyFont="1" applyFill="1" applyBorder="1" applyAlignment="1">
      <alignment vertical="center"/>
    </xf>
    <xf numFmtId="0" fontId="32" fillId="4" borderId="84" xfId="1" applyFont="1" applyFill="1" applyBorder="1" applyAlignment="1">
      <alignment horizontal="center" vertical="center"/>
    </xf>
    <xf numFmtId="38" fontId="32" fillId="4" borderId="85" xfId="2" applyFont="1" applyFill="1" applyBorder="1" applyAlignment="1">
      <alignment horizontal="center" vertical="center"/>
    </xf>
    <xf numFmtId="38" fontId="32" fillId="4" borderId="86" xfId="2" applyFont="1" applyFill="1" applyBorder="1" applyAlignment="1">
      <alignment horizontal="center" vertical="center"/>
    </xf>
    <xf numFmtId="38" fontId="32" fillId="4" borderId="87" xfId="2" applyFont="1" applyFill="1" applyBorder="1" applyAlignment="1">
      <alignment horizontal="right" vertical="center"/>
    </xf>
    <xf numFmtId="38" fontId="32" fillId="4" borderId="88" xfId="2" applyFont="1" applyFill="1" applyBorder="1" applyAlignment="1">
      <alignment horizontal="right" vertical="center"/>
    </xf>
    <xf numFmtId="38" fontId="32" fillId="4" borderId="89" xfId="2" applyFont="1" applyFill="1" applyBorder="1" applyAlignment="1">
      <alignment horizontal="right" vertical="center"/>
    </xf>
    <xf numFmtId="38" fontId="32" fillId="4" borderId="90" xfId="2" applyFont="1" applyFill="1" applyBorder="1" applyAlignment="1">
      <alignment vertical="center"/>
    </xf>
    <xf numFmtId="56" fontId="5" fillId="0" borderId="0" xfId="1" applyNumberFormat="1"/>
    <xf numFmtId="3" fontId="0" fillId="0" borderId="6" xfId="0" applyNumberFormat="1" applyBorder="1">
      <alignment vertical="center"/>
    </xf>
    <xf numFmtId="38" fontId="0" fillId="0" borderId="47" xfId="3" applyFont="1" applyFill="1" applyBorder="1" applyAlignment="1">
      <alignment horizontal="right" vertical="center"/>
    </xf>
    <xf numFmtId="3" fontId="0" fillId="0" borderId="6" xfId="0" applyNumberFormat="1" applyBorder="1" applyAlignment="1">
      <alignment horizontal="right" vertical="center"/>
    </xf>
    <xf numFmtId="38" fontId="0" fillId="0" borderId="48" xfId="3" applyFont="1" applyFill="1" applyBorder="1" applyAlignment="1">
      <alignment horizontal="left" vertical="center"/>
    </xf>
    <xf numFmtId="0" fontId="0" fillId="0" borderId="43" xfId="0" applyBorder="1" applyAlignment="1">
      <alignment horizontal="left" vertical="center"/>
    </xf>
    <xf numFmtId="0" fontId="32" fillId="4" borderId="50" xfId="1" applyFont="1" applyFill="1" applyBorder="1" applyAlignment="1">
      <alignment horizontal="center" vertical="center"/>
    </xf>
    <xf numFmtId="0" fontId="17" fillId="0" borderId="0" xfId="0" applyFont="1" applyAlignment="1">
      <alignment horizontal="center" vertical="center"/>
    </xf>
    <xf numFmtId="0" fontId="32" fillId="4" borderId="91" xfId="1" applyFont="1" applyFill="1" applyBorder="1" applyAlignment="1">
      <alignment horizontal="center" vertical="center"/>
    </xf>
    <xf numFmtId="0" fontId="21" fillId="0" borderId="0" xfId="0" applyFont="1">
      <alignment vertical="center"/>
    </xf>
    <xf numFmtId="0" fontId="0" fillId="0" borderId="0" xfId="0" applyAlignment="1">
      <alignment horizontal="right" vertical="center"/>
    </xf>
    <xf numFmtId="0" fontId="18" fillId="0" borderId="1" xfId="0" applyFont="1" applyBorder="1" applyAlignment="1">
      <alignment horizontal="center" vertical="center" wrapText="1"/>
    </xf>
    <xf numFmtId="0" fontId="21" fillId="0" borderId="13" xfId="0" applyFont="1" applyBorder="1">
      <alignment vertical="center"/>
    </xf>
    <xf numFmtId="0" fontId="36" fillId="0" borderId="0" xfId="0" applyFont="1" applyAlignment="1">
      <alignment vertical="center" wrapText="1"/>
    </xf>
    <xf numFmtId="0" fontId="38" fillId="0" borderId="0" xfId="0" applyFont="1" applyAlignment="1">
      <alignment horizontal="left" vertical="top"/>
    </xf>
    <xf numFmtId="0" fontId="26" fillId="0" borderId="0" xfId="0" applyFont="1" applyAlignment="1">
      <alignment horizontal="center" vertical="center"/>
    </xf>
    <xf numFmtId="181" fontId="26" fillId="0" borderId="0" xfId="0" applyNumberFormat="1" applyFont="1">
      <alignment vertical="center"/>
    </xf>
    <xf numFmtId="0" fontId="26" fillId="0" borderId="0" xfId="0" applyFont="1" applyAlignment="1">
      <alignment horizontal="right" vertical="center"/>
    </xf>
    <xf numFmtId="0" fontId="40" fillId="0" borderId="0" xfId="0" applyFont="1">
      <alignment vertical="center"/>
    </xf>
    <xf numFmtId="0" fontId="26" fillId="0" borderId="105" xfId="0" applyFont="1" applyBorder="1" applyAlignment="1">
      <alignment horizontal="center" vertical="center"/>
    </xf>
    <xf numFmtId="0" fontId="26" fillId="0" borderId="13" xfId="0" applyFont="1" applyBorder="1">
      <alignment vertical="center"/>
    </xf>
    <xf numFmtId="0" fontId="26" fillId="0" borderId="107" xfId="0" applyFont="1" applyBorder="1" applyAlignment="1">
      <alignment horizontal="center" vertical="center"/>
    </xf>
    <xf numFmtId="0" fontId="26" fillId="0" borderId="107" xfId="0" applyFont="1" applyBorder="1" applyAlignment="1">
      <alignment horizontal="center" vertical="center" wrapText="1"/>
    </xf>
    <xf numFmtId="0" fontId="26" fillId="0" borderId="108"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110" xfId="0" applyFont="1" applyBorder="1" applyAlignment="1">
      <alignment horizontal="center" vertical="center" wrapText="1"/>
    </xf>
    <xf numFmtId="0" fontId="26" fillId="0" borderId="112" xfId="0" applyFont="1" applyBorder="1" applyAlignment="1">
      <alignment horizontal="right" vertical="center" indent="1"/>
    </xf>
    <xf numFmtId="181" fontId="26" fillId="0" borderId="113" xfId="0" applyNumberFormat="1" applyFont="1" applyBorder="1" applyAlignment="1">
      <alignment horizontal="center" vertical="center" wrapText="1"/>
    </xf>
    <xf numFmtId="182" fontId="26" fillId="0" borderId="61" xfId="0" applyNumberFormat="1" applyFont="1" applyBorder="1">
      <alignment vertical="center"/>
    </xf>
    <xf numFmtId="0" fontId="26" fillId="0" borderId="115" xfId="0" applyFont="1" applyBorder="1">
      <alignment vertical="center"/>
    </xf>
    <xf numFmtId="0" fontId="26" fillId="0" borderId="116" xfId="0" applyFont="1" applyBorder="1">
      <alignment vertical="center"/>
    </xf>
    <xf numFmtId="0" fontId="26" fillId="0" borderId="117" xfId="0" applyFont="1" applyBorder="1" applyAlignment="1">
      <alignment horizontal="right" vertical="center" indent="1"/>
    </xf>
    <xf numFmtId="181" fontId="26" fillId="0" borderId="118" xfId="0" applyNumberFormat="1" applyFont="1" applyBorder="1">
      <alignment vertical="center"/>
    </xf>
    <xf numFmtId="182" fontId="26" fillId="0" borderId="119" xfId="0" applyNumberFormat="1" applyFont="1" applyBorder="1">
      <alignment vertical="center"/>
    </xf>
    <xf numFmtId="0" fontId="26" fillId="0" borderId="120" xfId="0" applyFont="1" applyBorder="1">
      <alignment vertical="center"/>
    </xf>
    <xf numFmtId="0" fontId="26" fillId="0" borderId="121" xfId="0" applyFont="1" applyBorder="1">
      <alignment vertical="center"/>
    </xf>
    <xf numFmtId="181" fontId="0" fillId="0" borderId="0" xfId="0" applyNumberFormat="1">
      <alignment vertical="center"/>
    </xf>
    <xf numFmtId="0" fontId="42" fillId="0" borderId="0" xfId="0" applyFont="1">
      <alignment vertical="center"/>
    </xf>
    <xf numFmtId="0" fontId="21" fillId="0" borderId="0" xfId="0" applyFont="1" applyAlignment="1">
      <alignment horizontal="left" vertical="center" shrinkToFit="1"/>
    </xf>
    <xf numFmtId="0" fontId="19" fillId="0" borderId="10" xfId="0" applyFont="1" applyBorder="1" applyAlignment="1">
      <alignment vertical="center" wrapText="1"/>
    </xf>
    <xf numFmtId="0" fontId="19" fillId="0" borderId="9" xfId="0" applyFont="1" applyBorder="1" applyAlignment="1">
      <alignment vertical="top" wrapText="1"/>
    </xf>
    <xf numFmtId="0" fontId="19" fillId="0" borderId="11" xfId="0" applyFont="1" applyBorder="1" applyAlignment="1">
      <alignment vertical="top" wrapText="1"/>
    </xf>
    <xf numFmtId="0" fontId="0" fillId="0" borderId="1" xfId="0" applyBorder="1" applyAlignment="1">
      <alignment horizontal="center" vertical="center"/>
    </xf>
    <xf numFmtId="0" fontId="26" fillId="0" borderId="113" xfId="0" applyFont="1" applyBorder="1" applyAlignment="1">
      <alignment horizontal="center" vertical="center" wrapText="1"/>
    </xf>
    <xf numFmtId="0" fontId="26" fillId="0" borderId="118" xfId="0" applyFont="1" applyBorder="1" applyAlignment="1">
      <alignment vertical="center" wrapText="1"/>
    </xf>
    <xf numFmtId="0" fontId="26" fillId="0" borderId="114" xfId="0" applyFont="1" applyBorder="1" applyAlignment="1">
      <alignment vertical="center" wrapText="1"/>
    </xf>
    <xf numFmtId="0" fontId="26" fillId="0" borderId="6" xfId="0" applyFont="1" applyBorder="1" applyAlignment="1">
      <alignment vertical="center" wrapText="1"/>
    </xf>
    <xf numFmtId="0" fontId="26" fillId="0" borderId="119" xfId="0" applyFont="1" applyBorder="1" applyAlignment="1">
      <alignment vertical="center" wrapText="1"/>
    </xf>
    <xf numFmtId="0" fontId="18" fillId="0" borderId="1" xfId="0" applyFont="1" applyBorder="1" applyAlignment="1">
      <alignment horizontal="right" vertical="center" wrapText="1"/>
    </xf>
    <xf numFmtId="178" fontId="28" fillId="0" borderId="65" xfId="1" applyNumberFormat="1" applyFont="1" applyBorder="1" applyAlignment="1">
      <alignment horizontal="center" vertical="center"/>
    </xf>
    <xf numFmtId="38" fontId="28" fillId="0" borderId="66" xfId="2" applyFont="1" applyFill="1" applyBorder="1" applyAlignment="1">
      <alignment horizontal="center" vertical="center" shrinkToFit="1"/>
    </xf>
    <xf numFmtId="38" fontId="28" fillId="0" borderId="67" xfId="2" applyFont="1" applyFill="1" applyBorder="1" applyAlignment="1">
      <alignment horizontal="center" vertical="center" shrinkToFit="1"/>
    </xf>
    <xf numFmtId="38" fontId="28" fillId="0" borderId="68" xfId="2" applyFont="1" applyFill="1" applyBorder="1" applyAlignment="1">
      <alignment horizontal="center" vertical="center"/>
    </xf>
    <xf numFmtId="38" fontId="32" fillId="0" borderId="69" xfId="2" applyFont="1" applyFill="1" applyBorder="1" applyAlignment="1">
      <alignment horizontal="right" vertical="center"/>
    </xf>
    <xf numFmtId="38" fontId="32" fillId="0" borderId="67" xfId="2" applyFont="1" applyFill="1" applyBorder="1" applyAlignment="1">
      <alignment horizontal="right" vertical="center" wrapText="1"/>
    </xf>
    <xf numFmtId="38" fontId="32" fillId="0" borderId="70" xfId="2" applyFont="1" applyFill="1" applyBorder="1" applyAlignment="1">
      <alignment horizontal="right" vertical="center"/>
    </xf>
    <xf numFmtId="38" fontId="32" fillId="0" borderId="71" xfId="2" applyFont="1" applyFill="1" applyBorder="1" applyAlignment="1">
      <alignment horizontal="right" vertical="center"/>
    </xf>
    <xf numFmtId="38" fontId="28" fillId="0" borderId="66" xfId="2" applyFont="1" applyFill="1" applyBorder="1" applyAlignment="1">
      <alignment horizontal="center" vertical="center" wrapText="1" shrinkToFit="1"/>
    </xf>
    <xf numFmtId="38" fontId="32" fillId="0" borderId="73" xfId="2" applyFont="1" applyFill="1" applyBorder="1" applyAlignment="1">
      <alignment horizontal="right" vertical="center"/>
    </xf>
    <xf numFmtId="38" fontId="32" fillId="0" borderId="74" xfId="2" applyFont="1" applyFill="1" applyBorder="1" applyAlignment="1">
      <alignment horizontal="right" vertical="center"/>
    </xf>
    <xf numFmtId="38" fontId="28" fillId="0" borderId="67" xfId="2" applyFont="1" applyFill="1" applyBorder="1" applyAlignment="1">
      <alignment horizontal="center" vertical="center" wrapText="1" shrinkToFit="1"/>
    </xf>
    <xf numFmtId="38" fontId="28" fillId="0" borderId="75" xfId="2" applyFont="1" applyFill="1" applyBorder="1" applyAlignment="1">
      <alignment horizontal="center" vertical="center" wrapText="1" shrinkToFit="1"/>
    </xf>
    <xf numFmtId="38" fontId="32" fillId="0" borderId="76" xfId="2" applyFont="1" applyFill="1" applyBorder="1" applyAlignment="1">
      <alignment horizontal="right" vertical="center" wrapText="1"/>
    </xf>
    <xf numFmtId="38" fontId="28" fillId="0" borderId="77" xfId="2" applyFont="1" applyFill="1" applyBorder="1" applyAlignment="1">
      <alignment horizontal="center" vertical="center" wrapText="1" shrinkToFit="1"/>
    </xf>
    <xf numFmtId="179" fontId="32" fillId="0" borderId="69" xfId="2" applyNumberFormat="1" applyFont="1" applyFill="1" applyBorder="1" applyAlignment="1">
      <alignment horizontal="right" vertical="center"/>
    </xf>
    <xf numFmtId="38" fontId="32" fillId="0" borderId="66" xfId="2" applyFont="1" applyFill="1" applyBorder="1" applyAlignment="1">
      <alignment horizontal="center" vertical="center" wrapText="1" shrinkToFit="1"/>
    </xf>
    <xf numFmtId="38" fontId="28" fillId="0" borderId="78" xfId="2" applyFont="1" applyFill="1" applyBorder="1" applyAlignment="1">
      <alignment horizontal="center" vertical="center" wrapText="1" shrinkToFit="1"/>
    </xf>
    <xf numFmtId="178" fontId="28" fillId="0" borderId="79" xfId="1" applyNumberFormat="1" applyFont="1" applyBorder="1" applyAlignment="1">
      <alignment horizontal="center" vertical="center"/>
    </xf>
    <xf numFmtId="38" fontId="28" fillId="0" borderId="80" xfId="2" applyFont="1" applyFill="1" applyBorder="1" applyAlignment="1">
      <alignment horizontal="center" vertical="center" wrapText="1" shrinkToFit="1"/>
    </xf>
    <xf numFmtId="38" fontId="28" fillId="0" borderId="81" xfId="2" applyFont="1" applyFill="1" applyBorder="1" applyAlignment="1">
      <alignment horizontal="center" vertical="center" wrapText="1" shrinkToFit="1"/>
    </xf>
    <xf numFmtId="38" fontId="28" fillId="0" borderId="82" xfId="2" applyFont="1" applyFill="1" applyBorder="1" applyAlignment="1">
      <alignment horizontal="center" vertical="center" wrapText="1" shrinkToFit="1"/>
    </xf>
    <xf numFmtId="38" fontId="32" fillId="0" borderId="83" xfId="2" applyFont="1" applyFill="1" applyBorder="1" applyAlignment="1">
      <alignment horizontal="right" vertical="center" wrapText="1"/>
    </xf>
    <xf numFmtId="0" fontId="26" fillId="0" borderId="113" xfId="0" applyFont="1" applyBorder="1" applyAlignment="1">
      <alignment horizontal="center" vertical="center"/>
    </xf>
    <xf numFmtId="0" fontId="0" fillId="8" borderId="0" xfId="0" applyFill="1">
      <alignment vertical="center"/>
    </xf>
    <xf numFmtId="0" fontId="46" fillId="8" borderId="0" xfId="0" applyFont="1" applyFill="1">
      <alignment vertical="center"/>
    </xf>
    <xf numFmtId="0" fontId="8" fillId="8" borderId="0" xfId="0" applyFont="1" applyFill="1">
      <alignment vertical="center"/>
    </xf>
    <xf numFmtId="0" fontId="8" fillId="9" borderId="4" xfId="0" applyFont="1" applyFill="1" applyBorder="1">
      <alignment vertical="center"/>
    </xf>
    <xf numFmtId="0" fontId="0" fillId="9" borderId="6" xfId="0" applyFill="1" applyBorder="1">
      <alignment vertical="center"/>
    </xf>
    <xf numFmtId="0" fontId="0" fillId="9" borderId="5" xfId="0" applyFill="1" applyBorder="1">
      <alignment vertical="center"/>
    </xf>
    <xf numFmtId="0" fontId="8" fillId="10" borderId="4" xfId="0" applyFont="1" applyFill="1" applyBorder="1">
      <alignment vertical="center"/>
    </xf>
    <xf numFmtId="0" fontId="0" fillId="10" borderId="6" xfId="0" applyFill="1" applyBorder="1">
      <alignment vertical="center"/>
    </xf>
    <xf numFmtId="0" fontId="0" fillId="10" borderId="5" xfId="0" applyFill="1" applyBorder="1">
      <alignment vertical="center"/>
    </xf>
    <xf numFmtId="0" fontId="8" fillId="11" borderId="4" xfId="0" applyFont="1" applyFill="1" applyBorder="1" applyAlignment="1">
      <alignment horizontal="left" vertical="center"/>
    </xf>
    <xf numFmtId="0" fontId="0" fillId="11" borderId="6" xfId="0" applyFill="1" applyBorder="1">
      <alignment vertical="center"/>
    </xf>
    <xf numFmtId="0" fontId="0" fillId="11" borderId="5" xfId="0" applyFill="1" applyBorder="1">
      <alignment vertical="center"/>
    </xf>
    <xf numFmtId="0" fontId="48" fillId="0" borderId="0" xfId="1" applyFont="1" applyAlignment="1">
      <alignment horizontal="center" vertical="center"/>
    </xf>
    <xf numFmtId="0" fontId="49" fillId="0" borderId="0" xfId="1" applyFont="1"/>
    <xf numFmtId="0" fontId="49" fillId="0" borderId="0" xfId="1" applyFont="1" applyAlignment="1">
      <alignment horizontal="left" vertical="center" shrinkToFit="1"/>
    </xf>
    <xf numFmtId="0" fontId="50" fillId="0" borderId="0" xfId="1" applyFont="1"/>
    <xf numFmtId="0" fontId="49" fillId="0" borderId="0" xfId="1" applyFont="1" applyAlignment="1">
      <alignment horizontal="left" vertical="center"/>
    </xf>
    <xf numFmtId="0" fontId="50" fillId="0" borderId="0" xfId="1" applyFont="1" applyAlignment="1">
      <alignment horizontal="left" vertical="center" shrinkToFit="1"/>
    </xf>
    <xf numFmtId="0" fontId="49" fillId="0" borderId="0" xfId="1" applyFont="1" applyAlignment="1">
      <alignment horizontal="right"/>
    </xf>
    <xf numFmtId="0" fontId="49" fillId="0" borderId="0" xfId="1" applyFont="1" applyAlignment="1">
      <alignment horizontal="left" vertical="center" indent="1"/>
    </xf>
    <xf numFmtId="0" fontId="50" fillId="0" borderId="0" xfId="1" applyFont="1" applyAlignment="1">
      <alignment horizontal="left" vertical="center" indent="1"/>
    </xf>
    <xf numFmtId="0" fontId="51" fillId="0" borderId="0" xfId="1" applyFont="1"/>
    <xf numFmtId="176" fontId="13" fillId="8" borderId="1" xfId="0" applyNumberFormat="1" applyFont="1" applyFill="1" applyBorder="1">
      <alignment vertical="center"/>
    </xf>
    <xf numFmtId="177" fontId="52" fillId="8" borderId="34" xfId="0" applyNumberFormat="1" applyFont="1" applyFill="1" applyBorder="1">
      <alignment vertical="center"/>
    </xf>
    <xf numFmtId="0" fontId="53" fillId="0" borderId="0" xfId="1" applyFont="1" applyAlignment="1">
      <alignment vertical="center"/>
    </xf>
    <xf numFmtId="0" fontId="54" fillId="0" borderId="0" xfId="0" applyFont="1">
      <alignment vertical="center"/>
    </xf>
    <xf numFmtId="0" fontId="56" fillId="0" borderId="0" xfId="0" applyFont="1" applyAlignment="1">
      <alignment horizontal="left" vertical="center"/>
    </xf>
    <xf numFmtId="0" fontId="55" fillId="0" borderId="0" xfId="0" applyFont="1">
      <alignment vertical="center"/>
    </xf>
    <xf numFmtId="0" fontId="13" fillId="0" borderId="20" xfId="0" applyFont="1" applyBorder="1" applyAlignment="1">
      <alignment horizontal="center" vertical="center"/>
    </xf>
    <xf numFmtId="176" fontId="13" fillId="0" borderId="29" xfId="0" applyNumberFormat="1" applyFont="1" applyBorder="1" applyAlignment="1">
      <alignment horizontal="center" vertical="center"/>
    </xf>
    <xf numFmtId="0" fontId="58" fillId="0" borderId="0" xfId="0" applyFont="1">
      <alignment vertical="center"/>
    </xf>
    <xf numFmtId="0" fontId="8" fillId="8" borderId="8" xfId="0" applyFont="1" applyFill="1" applyBorder="1">
      <alignment vertical="center"/>
    </xf>
    <xf numFmtId="0" fontId="8" fillId="8" borderId="15" xfId="0" applyFont="1" applyFill="1" applyBorder="1">
      <alignment vertical="center"/>
    </xf>
    <xf numFmtId="0" fontId="8" fillId="8" borderId="13" xfId="0" applyFont="1" applyFill="1" applyBorder="1">
      <alignment vertical="center"/>
    </xf>
    <xf numFmtId="0" fontId="8" fillId="8" borderId="14" xfId="0" applyFont="1" applyFill="1" applyBorder="1">
      <alignment vertical="center"/>
    </xf>
    <xf numFmtId="0" fontId="8" fillId="8" borderId="12" xfId="0" applyFont="1" applyFill="1" applyBorder="1">
      <alignment vertical="center"/>
    </xf>
    <xf numFmtId="0" fontId="45" fillId="8" borderId="44" xfId="0" applyFont="1" applyFill="1" applyBorder="1">
      <alignment vertical="center"/>
    </xf>
    <xf numFmtId="0" fontId="8" fillId="8" borderId="45" xfId="0" applyFont="1" applyFill="1" applyBorder="1">
      <alignment vertical="center"/>
    </xf>
    <xf numFmtId="0" fontId="8" fillId="8" borderId="123" xfId="0" applyFont="1" applyFill="1" applyBorder="1">
      <alignment vertical="center"/>
    </xf>
    <xf numFmtId="0" fontId="4" fillId="8" borderId="0" xfId="0" applyFont="1" applyFill="1">
      <alignment vertical="center"/>
    </xf>
    <xf numFmtId="0" fontId="57" fillId="2" borderId="0" xfId="0" applyFont="1" applyFill="1">
      <alignment vertical="center"/>
    </xf>
    <xf numFmtId="0" fontId="21" fillId="0" borderId="0" xfId="0" applyFont="1" applyAlignment="1">
      <alignment horizontal="left" vertical="center" indent="1"/>
    </xf>
    <xf numFmtId="0" fontId="19" fillId="0" borderId="0" xfId="0" applyFont="1" applyAlignment="1">
      <alignment horizontal="center" vertical="center"/>
    </xf>
    <xf numFmtId="58" fontId="21" fillId="0" borderId="0" xfId="0" applyNumberFormat="1"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shrinkToFit="1"/>
    </xf>
    <xf numFmtId="0" fontId="21" fillId="0" borderId="0" xfId="0" applyFont="1" applyAlignment="1">
      <alignment horizontal="left" vertical="center"/>
    </xf>
    <xf numFmtId="0" fontId="17" fillId="0" borderId="0" xfId="0" applyFont="1" applyAlignment="1">
      <alignment horizontal="center" vertical="center"/>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4" xfId="0" applyBorder="1" applyAlignment="1">
      <alignment horizontal="center" vertical="center" shrinkToFit="1"/>
    </xf>
    <xf numFmtId="0" fontId="10" fillId="0" borderId="0" xfId="0" applyFont="1" applyAlignment="1">
      <alignment horizontal="left" vertical="center" wrapTex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9" fillId="0" borderId="0" xfId="0" applyFont="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38" fontId="0" fillId="0" borderId="4" xfId="3" applyFont="1" applyFill="1" applyBorder="1" applyAlignment="1">
      <alignment horizontal="right" vertical="center"/>
    </xf>
    <xf numFmtId="38" fontId="0" fillId="0" borderId="6" xfId="3" applyFont="1" applyFill="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13" fillId="0" borderId="4"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5" xfId="0" applyFont="1" applyBorder="1" applyAlignment="1">
      <alignment horizontal="left" vertical="center" shrinkToFit="1"/>
    </xf>
    <xf numFmtId="0" fontId="8" fillId="0" borderId="122" xfId="0" applyFont="1" applyBorder="1" applyAlignment="1">
      <alignment horizontal="center" vertical="center" wrapText="1"/>
    </xf>
    <xf numFmtId="0" fontId="8" fillId="0" borderId="107" xfId="0" applyFont="1" applyBorder="1" applyAlignment="1">
      <alignment horizontal="center" vertical="center" wrapText="1"/>
    </xf>
    <xf numFmtId="0" fontId="43" fillId="0" borderId="122" xfId="0" applyFont="1" applyBorder="1" applyAlignment="1">
      <alignment horizontal="center" vertical="center"/>
    </xf>
    <xf numFmtId="0" fontId="43" fillId="0" borderId="107"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7" fillId="0" borderId="13" xfId="0" applyFont="1" applyBorder="1" applyAlignment="1">
      <alignment horizontal="center" vertical="center" shrinkToFit="1"/>
    </xf>
    <xf numFmtId="0" fontId="3" fillId="0" borderId="14" xfId="0" applyFont="1" applyBorder="1" applyAlignment="1">
      <alignment horizontal="center" vertical="center" shrinkToFit="1"/>
    </xf>
    <xf numFmtId="12" fontId="13" fillId="0" borderId="18" xfId="0" applyNumberFormat="1" applyFont="1" applyBorder="1" applyAlignment="1">
      <alignment horizontal="right" vertical="center" indent="2"/>
    </xf>
    <xf numFmtId="12" fontId="13" fillId="0" borderId="21" xfId="0" applyNumberFormat="1" applyFont="1" applyBorder="1" applyAlignment="1">
      <alignment horizontal="right" vertical="center" indent="2"/>
    </xf>
    <xf numFmtId="12" fontId="13" fillId="0" borderId="29" xfId="0" applyNumberFormat="1" applyFont="1" applyBorder="1" applyAlignment="1">
      <alignment horizontal="right" vertical="center" indent="2"/>
    </xf>
    <xf numFmtId="176" fontId="13" fillId="0" borderId="26" xfId="0" applyNumberFormat="1" applyFont="1" applyBorder="1" applyAlignment="1">
      <alignment horizontal="center" vertical="center"/>
    </xf>
    <xf numFmtId="176" fontId="13" fillId="0" borderId="28" xfId="0" applyNumberFormat="1" applyFont="1" applyBorder="1" applyAlignment="1">
      <alignment horizontal="center" vertical="center"/>
    </xf>
    <xf numFmtId="176" fontId="13" fillId="0" borderId="30" xfId="0" applyNumberFormat="1" applyFont="1" applyBorder="1" applyAlignment="1">
      <alignment horizontal="center" vertical="center"/>
    </xf>
    <xf numFmtId="176" fontId="13" fillId="0" borderId="32" xfId="0" applyNumberFormat="1" applyFont="1" applyBorder="1" applyAlignment="1">
      <alignment horizontal="center" vertical="center"/>
    </xf>
    <xf numFmtId="176" fontId="13" fillId="0" borderId="33" xfId="0" applyNumberFormat="1" applyFont="1" applyBorder="1" applyAlignment="1">
      <alignment horizontal="center" vertical="center"/>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0" xfId="0" applyFont="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176" fontId="13" fillId="0" borderId="4"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43"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3" fillId="0" borderId="45" xfId="0" applyNumberFormat="1" applyFont="1" applyBorder="1" applyAlignment="1">
      <alignment horizontal="center" vertical="center"/>
    </xf>
    <xf numFmtId="176" fontId="13" fillId="0" borderId="46"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176" fontId="13" fillId="0" borderId="18" xfId="0" applyNumberFormat="1" applyFont="1" applyBorder="1" applyAlignment="1">
      <alignment horizontal="center" vertical="center"/>
    </xf>
    <xf numFmtId="176" fontId="13" fillId="0" borderId="21" xfId="0" applyNumberFormat="1" applyFont="1" applyBorder="1" applyAlignment="1">
      <alignment horizontal="center" vertical="center"/>
    </xf>
    <xf numFmtId="176" fontId="13" fillId="0" borderId="7" xfId="0" applyNumberFormat="1" applyFont="1" applyBorder="1" applyAlignment="1">
      <alignment horizontal="center" vertical="center"/>
    </xf>
    <xf numFmtId="0" fontId="35" fillId="6" borderId="16"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4" fillId="0" borderId="0" xfId="0" applyFont="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0" xfId="0" applyFont="1" applyAlignment="1">
      <alignment horizontal="left" vertical="center"/>
    </xf>
    <xf numFmtId="0" fontId="35" fillId="6"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top" wrapText="1"/>
    </xf>
    <xf numFmtId="0" fontId="18" fillId="0" borderId="0" xfId="0" applyFont="1" applyAlignment="1">
      <alignment horizontal="left" vertical="center" indent="1"/>
    </xf>
    <xf numFmtId="58" fontId="18" fillId="0" borderId="0" xfId="0" applyNumberFormat="1" applyFont="1" applyAlignment="1">
      <alignment horizontal="left" vertical="center"/>
    </xf>
    <xf numFmtId="0" fontId="21" fillId="0" borderId="0" xfId="0" applyFont="1" applyAlignment="1">
      <alignment horizontal="center" vertical="center" shrinkToFit="1"/>
    </xf>
    <xf numFmtId="0" fontId="22" fillId="0" borderId="0" xfId="0" applyFont="1" applyAlignment="1">
      <alignment horizontal="left" vertical="center" wrapText="1"/>
    </xf>
    <xf numFmtId="178" fontId="21" fillId="0" borderId="0" xfId="0" applyNumberFormat="1" applyFont="1" applyAlignment="1">
      <alignment horizontal="center" vertical="center"/>
    </xf>
    <xf numFmtId="0" fontId="32" fillId="4" borderId="54" xfId="1" applyFont="1" applyFill="1" applyBorder="1" applyAlignment="1">
      <alignment horizontal="center" vertical="center"/>
    </xf>
    <xf numFmtId="0" fontId="32" fillId="4" borderId="63" xfId="1" applyFont="1" applyFill="1" applyBorder="1" applyAlignment="1">
      <alignment horizontal="center" vertical="center"/>
    </xf>
    <xf numFmtId="0" fontId="32" fillId="4" borderId="55" xfId="1" applyFont="1" applyFill="1" applyBorder="1" applyAlignment="1">
      <alignment horizontal="center" vertical="center"/>
    </xf>
    <xf numFmtId="0" fontId="32" fillId="4" borderId="64" xfId="1" applyFont="1" applyFill="1" applyBorder="1" applyAlignment="1">
      <alignment horizontal="center" vertical="center"/>
    </xf>
    <xf numFmtId="0" fontId="32" fillId="4" borderId="49" xfId="1" applyFont="1" applyFill="1" applyBorder="1" applyAlignment="1">
      <alignment horizontal="center" vertical="center"/>
    </xf>
    <xf numFmtId="0" fontId="32" fillId="4" borderId="56" xfId="1" applyFont="1" applyFill="1" applyBorder="1" applyAlignment="1">
      <alignment horizontal="center" vertical="center"/>
    </xf>
    <xf numFmtId="0" fontId="32" fillId="4" borderId="50" xfId="1" applyFont="1" applyFill="1" applyBorder="1" applyAlignment="1">
      <alignment horizontal="center" vertical="center"/>
    </xf>
    <xf numFmtId="0" fontId="32" fillId="4" borderId="51" xfId="1" applyFont="1" applyFill="1" applyBorder="1" applyAlignment="1">
      <alignment horizontal="center" vertical="center"/>
    </xf>
    <xf numFmtId="0" fontId="32" fillId="4" borderId="52" xfId="1" applyFont="1" applyFill="1" applyBorder="1" applyAlignment="1">
      <alignment horizontal="center" vertical="center"/>
    </xf>
    <xf numFmtId="0" fontId="32" fillId="4" borderId="60" xfId="1" applyFont="1" applyFill="1" applyBorder="1" applyAlignment="1">
      <alignment horizontal="center" vertical="center"/>
    </xf>
    <xf numFmtId="0" fontId="32" fillId="4" borderId="53" xfId="1" applyFont="1" applyFill="1" applyBorder="1" applyAlignment="1">
      <alignment horizontal="center" vertical="center"/>
    </xf>
    <xf numFmtId="0" fontId="32" fillId="4" borderId="61" xfId="1" applyFont="1" applyFill="1" applyBorder="1" applyAlignment="1">
      <alignment horizontal="center" vertical="center"/>
    </xf>
    <xf numFmtId="0" fontId="28" fillId="0" borderId="0" xfId="1" applyFont="1" applyAlignment="1">
      <alignment horizontal="left" vertical="center"/>
    </xf>
    <xf numFmtId="0" fontId="30" fillId="0" borderId="0" xfId="1" applyFont="1" applyAlignment="1">
      <alignment horizontal="center" vertical="center"/>
    </xf>
    <xf numFmtId="38" fontId="32" fillId="0" borderId="0" xfId="1" applyNumberFormat="1" applyFont="1" applyAlignment="1">
      <alignment horizontal="right" vertical="center"/>
    </xf>
    <xf numFmtId="3" fontId="32" fillId="0" borderId="0" xfId="1" applyNumberFormat="1" applyFont="1" applyAlignment="1">
      <alignment horizontal="right" vertical="center"/>
    </xf>
    <xf numFmtId="0" fontId="48" fillId="0" borderId="0" xfId="1" applyFont="1" applyAlignment="1">
      <alignment horizontal="center" vertical="center" shrinkToFit="1"/>
    </xf>
    <xf numFmtId="0" fontId="49" fillId="0" borderId="0" xfId="1" applyFont="1" applyAlignment="1">
      <alignment horizontal="center" vertical="center"/>
    </xf>
    <xf numFmtId="0" fontId="41" fillId="7" borderId="100" xfId="0" applyFont="1" applyFill="1" applyBorder="1" applyAlignment="1">
      <alignment horizontal="center" vertical="center"/>
    </xf>
    <xf numFmtId="0" fontId="41" fillId="7" borderId="101" xfId="0" applyFont="1" applyFill="1" applyBorder="1" applyAlignment="1">
      <alignment horizontal="center" vertical="center"/>
    </xf>
    <xf numFmtId="0" fontId="41" fillId="7" borderId="102" xfId="0" applyFont="1" applyFill="1" applyBorder="1" applyAlignment="1">
      <alignment horizontal="center" vertical="center"/>
    </xf>
    <xf numFmtId="0" fontId="26" fillId="7" borderId="103" xfId="0" applyFont="1" applyFill="1" applyBorder="1" applyAlignment="1">
      <alignment horizontal="center" vertical="center"/>
    </xf>
    <xf numFmtId="0" fontId="26" fillId="7" borderId="106" xfId="0" applyFont="1" applyFill="1" applyBorder="1" applyAlignment="1">
      <alignment horizontal="center" vertical="center"/>
    </xf>
    <xf numFmtId="0" fontId="26" fillId="7" borderId="111" xfId="0" applyFont="1" applyFill="1" applyBorder="1" applyAlignment="1">
      <alignment horizontal="center" vertical="center"/>
    </xf>
    <xf numFmtId="0" fontId="26" fillId="7" borderId="98" xfId="0" applyFont="1" applyFill="1" applyBorder="1" applyAlignment="1">
      <alignment horizontal="center" vertical="center"/>
    </xf>
    <xf numFmtId="0" fontId="26" fillId="7" borderId="104" xfId="0" applyFont="1" applyFill="1" applyBorder="1" applyAlignment="1">
      <alignment horizontal="center" vertical="center"/>
    </xf>
    <xf numFmtId="0" fontId="26" fillId="7" borderId="79" xfId="0" applyFont="1" applyFill="1" applyBorder="1" applyAlignment="1">
      <alignment horizontal="center" vertical="center"/>
    </xf>
    <xf numFmtId="0" fontId="41" fillId="7" borderId="99" xfId="0" applyFont="1" applyFill="1" applyBorder="1" applyAlignment="1">
      <alignment horizontal="center" vertical="center" wrapText="1"/>
    </xf>
    <xf numFmtId="0" fontId="41" fillId="7" borderId="105" xfId="0" applyFont="1" applyFill="1" applyBorder="1" applyAlignment="1">
      <alignment horizontal="center" vertical="center"/>
    </xf>
    <xf numFmtId="0" fontId="41" fillId="7" borderId="107" xfId="0" applyFont="1" applyFill="1" applyBorder="1" applyAlignment="1">
      <alignment horizontal="center" vertical="center"/>
    </xf>
    <xf numFmtId="0" fontId="41" fillId="7" borderId="99" xfId="0" applyFont="1" applyFill="1" applyBorder="1" applyAlignment="1">
      <alignment horizontal="center" vertical="center"/>
    </xf>
    <xf numFmtId="181" fontId="41" fillId="7" borderId="99" xfId="0" applyNumberFormat="1" applyFont="1" applyFill="1" applyBorder="1" applyAlignment="1">
      <alignment horizontal="center" vertical="center" wrapText="1"/>
    </xf>
    <xf numFmtId="181" fontId="41" fillId="7" borderId="105" xfId="0" applyNumberFormat="1" applyFont="1" applyFill="1" applyBorder="1" applyAlignment="1">
      <alignment horizontal="center" vertical="center" wrapText="1"/>
    </xf>
    <xf numFmtId="181" fontId="41" fillId="7" borderId="107" xfId="0" applyNumberFormat="1"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5" xfId="0" applyFont="1" applyBorder="1" applyAlignment="1">
      <alignment horizontal="center" vertical="center" wrapText="1"/>
    </xf>
    <xf numFmtId="0" fontId="44" fillId="0" borderId="1" xfId="0" applyFont="1" applyBorder="1" applyAlignment="1">
      <alignment horizontal="center" vertical="center"/>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indent="1"/>
    </xf>
    <xf numFmtId="0" fontId="19" fillId="0" borderId="13" xfId="0"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37" fillId="0" borderId="10" xfId="0" applyFont="1" applyBorder="1" applyAlignment="1">
      <alignment horizontal="center" wrapText="1"/>
    </xf>
    <xf numFmtId="0" fontId="37" fillId="0" borderId="9" xfId="0" applyFont="1" applyBorder="1" applyAlignment="1">
      <alignment horizontal="center" wrapText="1"/>
    </xf>
    <xf numFmtId="0" fontId="18" fillId="0" borderId="0" xfId="0" applyFont="1" applyAlignment="1">
      <alignment horizontal="center" vertical="center" wrapText="1"/>
    </xf>
    <xf numFmtId="0" fontId="18" fillId="0" borderId="8" xfId="0" applyFont="1" applyBorder="1" applyAlignment="1">
      <alignment horizontal="center" vertical="top" wrapText="1"/>
    </xf>
    <xf numFmtId="0" fontId="18" fillId="0" borderId="0" xfId="0" applyFont="1" applyAlignment="1">
      <alignment horizontal="center" vertical="top" wrapText="1"/>
    </xf>
    <xf numFmtId="0" fontId="44" fillId="0" borderId="1" xfId="0" applyFont="1" applyBorder="1" applyAlignment="1">
      <alignment horizontal="left" vertical="center"/>
    </xf>
    <xf numFmtId="0" fontId="18" fillId="0" borderId="10" xfId="0" applyFont="1" applyBorder="1" applyAlignment="1">
      <alignment horizontal="center" wrapText="1"/>
    </xf>
    <xf numFmtId="0" fontId="18" fillId="0" borderId="9" xfId="0" applyFont="1" applyBorder="1" applyAlignment="1">
      <alignment horizontal="center" wrapText="1"/>
    </xf>
    <xf numFmtId="0" fontId="18" fillId="0" borderId="11" xfId="0" applyFont="1" applyBorder="1" applyAlignment="1">
      <alignment horizontal="center" wrapText="1"/>
    </xf>
    <xf numFmtId="38" fontId="39" fillId="0" borderId="13" xfId="3" applyFont="1" applyFill="1" applyBorder="1" applyAlignment="1">
      <alignment horizontal="center" vertical="center"/>
    </xf>
    <xf numFmtId="0" fontId="37" fillId="0" borderId="8" xfId="0" applyFont="1" applyBorder="1" applyAlignment="1">
      <alignment horizontal="center" vertical="center" wrapText="1"/>
    </xf>
    <xf numFmtId="0" fontId="37" fillId="0" borderId="0" xfId="0" applyFont="1" applyAlignment="1">
      <alignment horizontal="center" vertical="center" wrapText="1"/>
    </xf>
    <xf numFmtId="0" fontId="37" fillId="0" borderId="15" xfId="0" applyFont="1" applyBorder="1" applyAlignment="1">
      <alignment horizontal="center" vertical="center" wrapText="1"/>
    </xf>
    <xf numFmtId="0" fontId="18" fillId="0" borderId="12" xfId="0" applyFont="1" applyBorder="1" applyAlignment="1">
      <alignment horizontal="center"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9" fillId="0" borderId="1" xfId="0" applyFont="1" applyBorder="1" applyAlignment="1">
      <alignment horizontal="left" vertical="center"/>
    </xf>
    <xf numFmtId="0" fontId="19" fillId="0" borderId="16" xfId="0" applyFont="1" applyBorder="1" applyAlignment="1">
      <alignment horizontal="lef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180" fontId="21" fillId="0" borderId="0" xfId="0" applyNumberFormat="1" applyFont="1" applyAlignment="1">
      <alignment horizontal="center" vertical="center"/>
    </xf>
  </cellXfs>
  <cellStyles count="4">
    <cellStyle name="桁区切り" xfId="3" builtinId="6"/>
    <cellStyle name="桁区切り 2" xfId="2" xr:uid="{8D4D6E0B-6B8B-4831-B578-E6AB879A1525}"/>
    <cellStyle name="標準" xfId="0" builtinId="0"/>
    <cellStyle name="標準 2" xfId="1" xr:uid="{C89E8B02-E28A-49D1-B21C-2BE96312D9EB}"/>
  </cellStyles>
  <dxfs count="41">
    <dxf>
      <fill>
        <patternFill>
          <bgColor theme="7" tint="0.59996337778862885"/>
        </patternFill>
      </fill>
    </dxf>
    <dxf>
      <font>
        <color rgb="FF9C0006"/>
      </font>
      <fill>
        <patternFill>
          <bgColor rgb="FFFFC7CE"/>
        </patternFill>
      </fill>
    </dxf>
    <dxf>
      <fill>
        <patternFill>
          <bgColor theme="7" tint="0.59996337778862885"/>
        </patternFill>
      </fill>
    </dxf>
    <dxf>
      <font>
        <color rgb="FF9C0006"/>
      </font>
      <fill>
        <patternFill>
          <bgColor rgb="FFFFC7CE"/>
        </patternFill>
      </fill>
    </dxf>
    <dxf>
      <font>
        <strike val="0"/>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auto="1"/>
      </font>
      <fill>
        <patternFill>
          <bgColor theme="7" tint="0.59996337778862885"/>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547687</xdr:colOff>
      <xdr:row>6</xdr:row>
      <xdr:rowOff>77389</xdr:rowOff>
    </xdr:from>
    <xdr:to>
      <xdr:col>7</xdr:col>
      <xdr:colOff>285749</xdr:colOff>
      <xdr:row>6</xdr:row>
      <xdr:rowOff>345280</xdr:rowOff>
    </xdr:to>
    <xdr:pic>
      <xdr:nvPicPr>
        <xdr:cNvPr id="3" name="図 2">
          <a:extLst>
            <a:ext uri="{FF2B5EF4-FFF2-40B4-BE49-F238E27FC236}">
              <a16:creationId xmlns:a16="http://schemas.microsoft.com/office/drawing/2014/main" id="{BF8DF942-9FFD-4A1F-A4CB-3C166F366CB5}"/>
            </a:ext>
          </a:extLst>
        </xdr:cNvPr>
        <xdr:cNvPicPr>
          <a:picLocks noChangeAspect="1"/>
        </xdr:cNvPicPr>
      </xdr:nvPicPr>
      <xdr:blipFill rotWithShape="1">
        <a:blip xmlns:r="http://schemas.openxmlformats.org/officeDocument/2006/relationships" r:embed="rId1"/>
        <a:srcRect l="1433" t="10764" r="1053" b="11102"/>
        <a:stretch/>
      </xdr:blipFill>
      <xdr:spPr>
        <a:xfrm>
          <a:off x="1916906" y="1583530"/>
          <a:ext cx="3161109" cy="267891"/>
        </a:xfrm>
        <a:prstGeom prst="rect">
          <a:avLst/>
        </a:prstGeom>
        <a:ln w="12700">
          <a:solidFill>
            <a:sysClr val="windowText" lastClr="000000"/>
          </a:solidFill>
        </a:ln>
      </xdr:spPr>
    </xdr:pic>
    <xdr:clientData/>
  </xdr:twoCellAnchor>
  <xdr:twoCellAnchor editAs="oneCell">
    <xdr:from>
      <xdr:col>2</xdr:col>
      <xdr:colOff>466726</xdr:colOff>
      <xdr:row>15</xdr:row>
      <xdr:rowOff>86808</xdr:rowOff>
    </xdr:from>
    <xdr:to>
      <xdr:col>7</xdr:col>
      <xdr:colOff>638176</xdr:colOff>
      <xdr:row>15</xdr:row>
      <xdr:rowOff>338138</xdr:rowOff>
    </xdr:to>
    <xdr:pic>
      <xdr:nvPicPr>
        <xdr:cNvPr id="4" name="図 3">
          <a:extLst>
            <a:ext uri="{FF2B5EF4-FFF2-40B4-BE49-F238E27FC236}">
              <a16:creationId xmlns:a16="http://schemas.microsoft.com/office/drawing/2014/main" id="{21276CD2-1494-4151-8154-684FD4604727}"/>
            </a:ext>
          </a:extLst>
        </xdr:cNvPr>
        <xdr:cNvPicPr>
          <a:picLocks noChangeAspect="1"/>
        </xdr:cNvPicPr>
      </xdr:nvPicPr>
      <xdr:blipFill rotWithShape="1">
        <a:blip xmlns:r="http://schemas.openxmlformats.org/officeDocument/2006/relationships" r:embed="rId2"/>
        <a:srcRect l="1013" t="12134" r="1545" b="8812"/>
        <a:stretch/>
      </xdr:blipFill>
      <xdr:spPr>
        <a:xfrm>
          <a:off x="1657351" y="3668208"/>
          <a:ext cx="3600450" cy="251330"/>
        </a:xfrm>
        <a:prstGeom prst="rect">
          <a:avLst/>
        </a:prstGeom>
        <a:ln w="12700">
          <a:solidFill>
            <a:sysClr val="windowText" lastClr="000000"/>
          </a:solidFill>
        </a:ln>
      </xdr:spPr>
    </xdr:pic>
    <xdr:clientData/>
  </xdr:twoCellAnchor>
  <xdr:twoCellAnchor editAs="oneCell">
    <xdr:from>
      <xdr:col>2</xdr:col>
      <xdr:colOff>490537</xdr:colOff>
      <xdr:row>23</xdr:row>
      <xdr:rowOff>38098</xdr:rowOff>
    </xdr:from>
    <xdr:to>
      <xdr:col>3</xdr:col>
      <xdr:colOff>419100</xdr:colOff>
      <xdr:row>23</xdr:row>
      <xdr:rowOff>294083</xdr:rowOff>
    </xdr:to>
    <xdr:pic>
      <xdr:nvPicPr>
        <xdr:cNvPr id="5" name="図 4">
          <a:extLst>
            <a:ext uri="{FF2B5EF4-FFF2-40B4-BE49-F238E27FC236}">
              <a16:creationId xmlns:a16="http://schemas.microsoft.com/office/drawing/2014/main" id="{C4019C63-7153-421D-A7E6-EBA20A5C6C66}"/>
            </a:ext>
          </a:extLst>
        </xdr:cNvPr>
        <xdr:cNvPicPr>
          <a:picLocks noChangeAspect="1"/>
        </xdr:cNvPicPr>
      </xdr:nvPicPr>
      <xdr:blipFill rotWithShape="1">
        <a:blip xmlns:r="http://schemas.openxmlformats.org/officeDocument/2006/relationships" r:embed="rId3"/>
        <a:srcRect l="5843" t="9559" r="8168" b="11387"/>
        <a:stretch/>
      </xdr:blipFill>
      <xdr:spPr>
        <a:xfrm>
          <a:off x="1862137" y="5162548"/>
          <a:ext cx="614363" cy="255985"/>
        </a:xfrm>
        <a:prstGeom prst="rect">
          <a:avLst/>
        </a:prstGeom>
        <a:ln w="127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292100</xdr:colOff>
      <xdr:row>2</xdr:row>
      <xdr:rowOff>95250</xdr:rowOff>
    </xdr:from>
    <xdr:to>
      <xdr:col>23</xdr:col>
      <xdr:colOff>349249</xdr:colOff>
      <xdr:row>11</xdr:row>
      <xdr:rowOff>92075</xdr:rowOff>
    </xdr:to>
    <xdr:sp macro="" textlink="">
      <xdr:nvSpPr>
        <xdr:cNvPr id="2" name="吹き出し: 角を丸めた四角形 1">
          <a:extLst>
            <a:ext uri="{FF2B5EF4-FFF2-40B4-BE49-F238E27FC236}">
              <a16:creationId xmlns:a16="http://schemas.microsoft.com/office/drawing/2014/main" id="{A993CDC4-4DB0-42B4-A07B-47B072B14F38}"/>
            </a:ext>
          </a:extLst>
        </xdr:cNvPr>
        <xdr:cNvSpPr/>
      </xdr:nvSpPr>
      <xdr:spPr>
        <a:xfrm>
          <a:off x="6121400" y="450850"/>
          <a:ext cx="3409949" cy="1597025"/>
        </a:xfrm>
        <a:prstGeom prst="wedgeRoundRectCallout">
          <a:avLst>
            <a:gd name="adj1" fmla="val -56005"/>
            <a:gd name="adj2" fmla="val -1971"/>
            <a:gd name="adj3" fmla="val 16667"/>
          </a:avLst>
        </a:prstGeom>
        <a:solidFill>
          <a:schemeClr val="accent2">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kern="1200"/>
            <a:t>①申請日は</a:t>
          </a:r>
          <a:r>
            <a:rPr kumimoji="1" lang="ja-JP" altLang="en-US" sz="1100" kern="1200">
              <a:solidFill>
                <a:srgbClr val="FF0000"/>
              </a:solidFill>
            </a:rPr>
            <a:t>「納税証明書」取得日付の</a:t>
          </a:r>
          <a:endParaRPr kumimoji="1" lang="en-US" altLang="ja-JP" sz="1100" kern="1200">
            <a:solidFill>
              <a:srgbClr val="FF0000"/>
            </a:solidFill>
          </a:endParaRPr>
        </a:p>
        <a:p>
          <a:pPr algn="l"/>
          <a:r>
            <a:rPr kumimoji="1" lang="ja-JP" altLang="en-US" sz="1100" kern="1200">
              <a:solidFill>
                <a:srgbClr val="FF0000"/>
              </a:solidFill>
            </a:rPr>
            <a:t>　　同日以降</a:t>
          </a:r>
          <a:r>
            <a:rPr kumimoji="1" lang="ja-JP" altLang="en-US" sz="1100" kern="1200"/>
            <a:t>になりますので、ご注意下さい。</a:t>
          </a:r>
          <a:endParaRPr kumimoji="1" lang="en-US" altLang="ja-JP" sz="1100" kern="1200"/>
        </a:p>
        <a:p>
          <a:pPr algn="l"/>
          <a:r>
            <a:rPr kumimoji="1" lang="ja-JP" altLang="en-US" sz="1100" kern="1200"/>
            <a:t>②西暦で入力すると、自動で和暦に変換します。</a:t>
          </a:r>
          <a:endParaRPr kumimoji="1" lang="en-US" altLang="ja-JP" sz="1100" kern="1200"/>
        </a:p>
        <a:p>
          <a:pPr algn="l"/>
          <a:r>
            <a:rPr kumimoji="1" lang="ja-JP" altLang="en-US" sz="1100" kern="1200"/>
            <a:t>　例）</a:t>
          </a:r>
          <a:r>
            <a:rPr kumimoji="1" lang="en-US" altLang="ja-JP" sz="1100" kern="1200"/>
            <a:t>2026/4/1</a:t>
          </a:r>
          <a:r>
            <a:rPr kumimoji="1" lang="en-US" altLang="ja-JP" sz="1100" kern="1200" baseline="0"/>
            <a:t> </a:t>
          </a:r>
          <a:r>
            <a:rPr kumimoji="1" lang="ja-JP" altLang="en-US" sz="1100" kern="1200" baseline="0"/>
            <a:t>⇒　令和</a:t>
          </a:r>
          <a:r>
            <a:rPr kumimoji="1" lang="en-US" altLang="ja-JP" sz="1100" kern="1200" baseline="0"/>
            <a:t>8</a:t>
          </a:r>
          <a:r>
            <a:rPr kumimoji="1" lang="ja-JP" altLang="en-US" sz="1100" kern="1200" baseline="0"/>
            <a:t>年</a:t>
          </a:r>
          <a:r>
            <a:rPr kumimoji="1" lang="en-US" altLang="ja-JP" sz="1100" kern="1200" baseline="0"/>
            <a:t>4</a:t>
          </a:r>
          <a:r>
            <a:rPr kumimoji="1" lang="ja-JP" altLang="en-US" sz="1100" kern="1200" baseline="0"/>
            <a:t>月</a:t>
          </a:r>
          <a:r>
            <a:rPr kumimoji="1" lang="en-US" altLang="ja-JP" sz="1100" kern="1200" baseline="0"/>
            <a:t>1</a:t>
          </a:r>
          <a:r>
            <a:rPr kumimoji="1" lang="ja-JP" altLang="en-US" sz="1100" kern="1200" baseline="0"/>
            <a:t>日</a:t>
          </a:r>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9</xdr:row>
      <xdr:rowOff>85725</xdr:rowOff>
    </xdr:from>
    <xdr:to>
      <xdr:col>11</xdr:col>
      <xdr:colOff>361950</xdr:colOff>
      <xdr:row>10</xdr:row>
      <xdr:rowOff>133350</xdr:rowOff>
    </xdr:to>
    <xdr:sp macro="" textlink="">
      <xdr:nvSpPr>
        <xdr:cNvPr id="3" name="矢印: 右 2">
          <a:extLst>
            <a:ext uri="{FF2B5EF4-FFF2-40B4-BE49-F238E27FC236}">
              <a16:creationId xmlns:a16="http://schemas.microsoft.com/office/drawing/2014/main" id="{00000000-0008-0000-0100-000003000000}"/>
            </a:ext>
          </a:extLst>
        </xdr:cNvPr>
        <xdr:cNvSpPr/>
      </xdr:nvSpPr>
      <xdr:spPr>
        <a:xfrm>
          <a:off x="4933950" y="3895725"/>
          <a:ext cx="247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123825</xdr:colOff>
      <xdr:row>11</xdr:row>
      <xdr:rowOff>28576</xdr:rowOff>
    </xdr:from>
    <xdr:to>
      <xdr:col>11</xdr:col>
      <xdr:colOff>371475</xdr:colOff>
      <xdr:row>11</xdr:row>
      <xdr:rowOff>219076</xdr:rowOff>
    </xdr:to>
    <xdr:sp macro="" textlink="">
      <xdr:nvSpPr>
        <xdr:cNvPr id="14" name="矢印: 右 13">
          <a:extLst>
            <a:ext uri="{FF2B5EF4-FFF2-40B4-BE49-F238E27FC236}">
              <a16:creationId xmlns:a16="http://schemas.microsoft.com/office/drawing/2014/main" id="{00000000-0008-0000-0100-00000E000000}"/>
            </a:ext>
          </a:extLst>
        </xdr:cNvPr>
        <xdr:cNvSpPr/>
      </xdr:nvSpPr>
      <xdr:spPr>
        <a:xfrm>
          <a:off x="4943475" y="4333876"/>
          <a:ext cx="247650"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27</xdr:row>
      <xdr:rowOff>85725</xdr:rowOff>
    </xdr:from>
    <xdr:to>
      <xdr:col>10</xdr:col>
      <xdr:colOff>361950</xdr:colOff>
      <xdr:row>28</xdr:row>
      <xdr:rowOff>133350</xdr:rowOff>
    </xdr:to>
    <xdr:sp macro="" textlink="">
      <xdr:nvSpPr>
        <xdr:cNvPr id="17" name="矢印: 右 16">
          <a:extLst>
            <a:ext uri="{FF2B5EF4-FFF2-40B4-BE49-F238E27FC236}">
              <a16:creationId xmlns:a16="http://schemas.microsoft.com/office/drawing/2014/main" id="{00000000-0008-0000-0100-000011000000}"/>
            </a:ext>
          </a:extLst>
        </xdr:cNvPr>
        <xdr:cNvSpPr/>
      </xdr:nvSpPr>
      <xdr:spPr>
        <a:xfrm>
          <a:off x="4495800" y="8810625"/>
          <a:ext cx="2476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368300</xdr:colOff>
      <xdr:row>28</xdr:row>
      <xdr:rowOff>50800</xdr:rowOff>
    </xdr:from>
    <xdr:to>
      <xdr:col>19</xdr:col>
      <xdr:colOff>476249</xdr:colOff>
      <xdr:row>29</xdr:row>
      <xdr:rowOff>311150</xdr:rowOff>
    </xdr:to>
    <xdr:sp macro="" textlink="">
      <xdr:nvSpPr>
        <xdr:cNvPr id="2" name="吹き出し: 角を丸めた四角形 1">
          <a:extLst>
            <a:ext uri="{FF2B5EF4-FFF2-40B4-BE49-F238E27FC236}">
              <a16:creationId xmlns:a16="http://schemas.microsoft.com/office/drawing/2014/main" id="{2C6E526F-0FA3-476C-8597-375E4E868A44}"/>
            </a:ext>
          </a:extLst>
        </xdr:cNvPr>
        <xdr:cNvSpPr/>
      </xdr:nvSpPr>
      <xdr:spPr>
        <a:xfrm>
          <a:off x="6407150" y="10864850"/>
          <a:ext cx="3409949" cy="584200"/>
        </a:xfrm>
        <a:prstGeom prst="wedgeRoundRectCallout">
          <a:avLst>
            <a:gd name="adj1" fmla="val -56005"/>
            <a:gd name="adj2" fmla="val -1971"/>
            <a:gd name="adj3" fmla="val 16667"/>
          </a:avLst>
        </a:prstGeom>
        <a:solidFill>
          <a:schemeClr val="accent2">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kern="1200"/>
            <a:t>「氏名」にフリガナも忘れずに入力下さい。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76200</xdr:colOff>
      <xdr:row>19</xdr:row>
      <xdr:rowOff>9525</xdr:rowOff>
    </xdr:from>
    <xdr:to>
      <xdr:col>23</xdr:col>
      <xdr:colOff>400050</xdr:colOff>
      <xdr:row>22</xdr:row>
      <xdr:rowOff>57150</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5905500" y="3387725"/>
          <a:ext cx="3676650" cy="828675"/>
          <a:chOff x="5905500" y="3267075"/>
          <a:chExt cx="3676650" cy="819150"/>
        </a:xfrm>
      </xdr:grpSpPr>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05550" y="3267075"/>
            <a:ext cx="3276600" cy="81915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t>機構から送付する</a:t>
            </a:r>
            <a:r>
              <a:rPr kumimoji="1" lang="ja-JP" altLang="en-US" sz="1100" b="1">
                <a:solidFill>
                  <a:srgbClr val="FF0000"/>
                </a:solidFill>
              </a:rPr>
              <a:t>「交付決定通知書」</a:t>
            </a:r>
            <a:r>
              <a:rPr kumimoji="1" lang="ja-JP" altLang="en-US" sz="1100" b="1"/>
              <a:t>の日付・番号をご記入ください。</a:t>
            </a:r>
          </a:p>
        </xdr:txBody>
      </xdr:sp>
      <xdr:sp macro="" textlink="">
        <xdr:nvSpPr>
          <xdr:cNvPr id="3" name="矢印: 左 2">
            <a:extLst>
              <a:ext uri="{FF2B5EF4-FFF2-40B4-BE49-F238E27FC236}">
                <a16:creationId xmlns:a16="http://schemas.microsoft.com/office/drawing/2014/main" id="{00000000-0008-0000-0400-000003000000}"/>
              </a:ext>
            </a:extLst>
          </xdr:cNvPr>
          <xdr:cNvSpPr/>
        </xdr:nvSpPr>
        <xdr:spPr>
          <a:xfrm>
            <a:off x="5905500" y="3390900"/>
            <a:ext cx="390525" cy="533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330200</xdr:colOff>
      <xdr:row>4</xdr:row>
      <xdr:rowOff>31750</xdr:rowOff>
    </xdr:from>
    <xdr:to>
      <xdr:col>23</xdr:col>
      <xdr:colOff>387349</xdr:colOff>
      <xdr:row>8</xdr:row>
      <xdr:rowOff>114299</xdr:rowOff>
    </xdr:to>
    <xdr:sp macro="" textlink="">
      <xdr:nvSpPr>
        <xdr:cNvPr id="6" name="吹き出し: 角を丸めた四角形 5">
          <a:extLst>
            <a:ext uri="{FF2B5EF4-FFF2-40B4-BE49-F238E27FC236}">
              <a16:creationId xmlns:a16="http://schemas.microsoft.com/office/drawing/2014/main" id="{36937851-EFFF-4091-B484-D7AF941B87AC}"/>
            </a:ext>
          </a:extLst>
        </xdr:cNvPr>
        <xdr:cNvSpPr/>
      </xdr:nvSpPr>
      <xdr:spPr>
        <a:xfrm>
          <a:off x="6159500" y="742950"/>
          <a:ext cx="3409949" cy="793749"/>
        </a:xfrm>
        <a:prstGeom prst="wedgeRoundRectCallout">
          <a:avLst>
            <a:gd name="adj1" fmla="val -56005"/>
            <a:gd name="adj2" fmla="val -5171"/>
            <a:gd name="adj3" fmla="val 16667"/>
          </a:avLst>
        </a:prstGeom>
        <a:solidFill>
          <a:schemeClr val="accent2">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kern="1200"/>
            <a:t>西暦で入力すると、自動で和暦に変換します。</a:t>
          </a:r>
          <a:endParaRPr kumimoji="1" lang="en-US" altLang="ja-JP" sz="1100" kern="1200"/>
        </a:p>
        <a:p>
          <a:pPr algn="l"/>
          <a:r>
            <a:rPr kumimoji="1" lang="ja-JP" altLang="en-US" sz="1100" kern="1200"/>
            <a:t>　例）</a:t>
          </a:r>
          <a:r>
            <a:rPr kumimoji="1" lang="en-US" altLang="ja-JP" sz="1100" kern="1200"/>
            <a:t>2026/5/</a:t>
          </a:r>
          <a:r>
            <a:rPr kumimoji="1" lang="ja-JP" altLang="en-US" sz="1100" kern="1200"/>
            <a:t>１</a:t>
          </a:r>
          <a:r>
            <a:rPr kumimoji="1" lang="en-US" altLang="ja-JP" sz="1100" kern="1200" baseline="0"/>
            <a:t> </a:t>
          </a:r>
          <a:r>
            <a:rPr kumimoji="1" lang="ja-JP" altLang="en-US" sz="1100" kern="1200" baseline="0"/>
            <a:t>⇒　令和</a:t>
          </a:r>
          <a:r>
            <a:rPr kumimoji="1" lang="en-US" altLang="ja-JP" sz="1100" kern="1200" baseline="0"/>
            <a:t>8</a:t>
          </a:r>
          <a:r>
            <a:rPr kumimoji="1" lang="ja-JP" altLang="en-US" sz="1100" kern="1200" baseline="0"/>
            <a:t>年</a:t>
          </a:r>
          <a:r>
            <a:rPr kumimoji="1" lang="en-US" altLang="ja-JP" sz="1100" kern="1200" baseline="0"/>
            <a:t>5</a:t>
          </a:r>
          <a:r>
            <a:rPr kumimoji="1" lang="ja-JP" altLang="en-US" sz="1100" kern="1200" baseline="0"/>
            <a:t>月１日</a:t>
          </a:r>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114300</xdr:colOff>
      <xdr:row>19</xdr:row>
      <xdr:rowOff>28575</xdr:rowOff>
    </xdr:from>
    <xdr:to>
      <xdr:col>20</xdr:col>
      <xdr:colOff>457200</xdr:colOff>
      <xdr:row>22</xdr:row>
      <xdr:rowOff>76200</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5943600" y="3406775"/>
          <a:ext cx="2501900" cy="828675"/>
          <a:chOff x="5905500" y="3267075"/>
          <a:chExt cx="2505075" cy="819150"/>
        </a:xfrm>
      </xdr:grpSpPr>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305550" y="3267075"/>
            <a:ext cx="2105025" cy="81915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t>機構から送付する「額の確定通知」の日付・番号をご記入ください。</a:t>
            </a:r>
          </a:p>
        </xdr:txBody>
      </xdr:sp>
      <xdr:sp macro="" textlink="">
        <xdr:nvSpPr>
          <xdr:cNvPr id="4" name="矢印: 左 3">
            <a:extLst>
              <a:ext uri="{FF2B5EF4-FFF2-40B4-BE49-F238E27FC236}">
                <a16:creationId xmlns:a16="http://schemas.microsoft.com/office/drawing/2014/main" id="{00000000-0008-0000-0800-000004000000}"/>
              </a:ext>
            </a:extLst>
          </xdr:cNvPr>
          <xdr:cNvSpPr/>
        </xdr:nvSpPr>
        <xdr:spPr>
          <a:xfrm>
            <a:off x="5905500" y="3390900"/>
            <a:ext cx="390525" cy="533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254000</xdr:colOff>
      <xdr:row>4</xdr:row>
      <xdr:rowOff>127001</xdr:rowOff>
    </xdr:from>
    <xdr:to>
      <xdr:col>22</xdr:col>
      <xdr:colOff>171449</xdr:colOff>
      <xdr:row>8</xdr:row>
      <xdr:rowOff>127001</xdr:rowOff>
    </xdr:to>
    <xdr:sp macro="" textlink="">
      <xdr:nvSpPr>
        <xdr:cNvPr id="5" name="吹き出し: 角を丸めた四角形 4">
          <a:extLst>
            <a:ext uri="{FF2B5EF4-FFF2-40B4-BE49-F238E27FC236}">
              <a16:creationId xmlns:a16="http://schemas.microsoft.com/office/drawing/2014/main" id="{F14CB20D-F381-4EF9-82B9-D057715965CA}"/>
            </a:ext>
          </a:extLst>
        </xdr:cNvPr>
        <xdr:cNvSpPr/>
      </xdr:nvSpPr>
      <xdr:spPr>
        <a:xfrm>
          <a:off x="6083300" y="838201"/>
          <a:ext cx="3409949" cy="711200"/>
        </a:xfrm>
        <a:prstGeom prst="wedgeRoundRectCallout">
          <a:avLst>
            <a:gd name="adj1" fmla="val -56005"/>
            <a:gd name="adj2" fmla="val -1971"/>
            <a:gd name="adj3" fmla="val 16667"/>
          </a:avLst>
        </a:prstGeom>
        <a:solidFill>
          <a:schemeClr val="accent2">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kern="1200"/>
            <a:t>西暦で入力すると、自動で和暦に変換します。</a:t>
          </a:r>
          <a:endParaRPr kumimoji="1" lang="en-US" altLang="ja-JP" sz="1100" kern="1200"/>
        </a:p>
        <a:p>
          <a:pPr algn="l"/>
          <a:r>
            <a:rPr kumimoji="1" lang="ja-JP" altLang="en-US" sz="1100" kern="1200"/>
            <a:t>　例）</a:t>
          </a:r>
          <a:r>
            <a:rPr kumimoji="1" lang="en-US" altLang="ja-JP" sz="1100" kern="1200"/>
            <a:t>2026/6/1</a:t>
          </a:r>
          <a:r>
            <a:rPr kumimoji="1" lang="en-US" altLang="ja-JP" sz="1100" kern="1200" baseline="0"/>
            <a:t>   </a:t>
          </a:r>
          <a:r>
            <a:rPr kumimoji="1" lang="ja-JP" altLang="en-US" sz="1100" kern="1200" baseline="0"/>
            <a:t>⇒　令和</a:t>
          </a:r>
          <a:r>
            <a:rPr kumimoji="1" lang="en-US" altLang="ja-JP" sz="1100" kern="1200" baseline="0"/>
            <a:t>8</a:t>
          </a:r>
          <a:r>
            <a:rPr kumimoji="1" lang="ja-JP" altLang="en-US" sz="1100" kern="1200" baseline="0"/>
            <a:t>年</a:t>
          </a:r>
          <a:r>
            <a:rPr kumimoji="1" lang="en-US" altLang="ja-JP" sz="1100" kern="1200" baseline="0"/>
            <a:t>6</a:t>
          </a:r>
          <a:r>
            <a:rPr kumimoji="1" lang="ja-JP" altLang="en-US" sz="1100" kern="1200" baseline="0"/>
            <a:t>月</a:t>
          </a:r>
          <a:r>
            <a:rPr kumimoji="1" lang="en-US" altLang="ja-JP" sz="1100" kern="1200" baseline="0"/>
            <a:t>1</a:t>
          </a:r>
          <a:r>
            <a:rPr kumimoji="1" lang="ja-JP" altLang="en-US" sz="1100" kern="1200" baseline="0"/>
            <a:t>日</a:t>
          </a:r>
          <a:endParaRPr kumimoji="1" lang="ja-JP" altLang="en-US" sz="1100" kern="1200"/>
        </a:p>
      </xdr:txBody>
    </xdr:sp>
    <xdr:clientData/>
  </xdr:twoCellAnchor>
  <xdr:twoCellAnchor>
    <xdr:from>
      <xdr:col>18</xdr:col>
      <xdr:colOff>31750</xdr:colOff>
      <xdr:row>33</xdr:row>
      <xdr:rowOff>127000</xdr:rowOff>
    </xdr:from>
    <xdr:to>
      <xdr:col>23</xdr:col>
      <xdr:colOff>190500</xdr:colOff>
      <xdr:row>37</xdr:row>
      <xdr:rowOff>38100</xdr:rowOff>
    </xdr:to>
    <xdr:sp macro="" textlink="">
      <xdr:nvSpPr>
        <xdr:cNvPr id="6" name="吹き出し: 角を丸めた四角形 5">
          <a:extLst>
            <a:ext uri="{FF2B5EF4-FFF2-40B4-BE49-F238E27FC236}">
              <a16:creationId xmlns:a16="http://schemas.microsoft.com/office/drawing/2014/main" id="{050A70BD-361E-4277-AB03-1B63AA2E12B0}"/>
            </a:ext>
          </a:extLst>
        </xdr:cNvPr>
        <xdr:cNvSpPr/>
      </xdr:nvSpPr>
      <xdr:spPr>
        <a:xfrm>
          <a:off x="6203950" y="6781800"/>
          <a:ext cx="3975100" cy="1054100"/>
        </a:xfrm>
        <a:prstGeom prst="wedgeRoundRectCallout">
          <a:avLst>
            <a:gd name="adj1" fmla="val -56005"/>
            <a:gd name="adj2" fmla="val -1971"/>
            <a:gd name="adj3" fmla="val 16667"/>
          </a:avLst>
        </a:prstGeom>
        <a:solidFill>
          <a:schemeClr val="accent2">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kern="1200"/>
            <a:t>「該当項目を選択」欄はプルダウンして選択してください。</a:t>
          </a:r>
          <a:endParaRPr kumimoji="1" lang="en-US" altLang="ja-JP" sz="1100" kern="1200"/>
        </a:p>
        <a:p>
          <a:pPr algn="l"/>
          <a:r>
            <a:rPr kumimoji="1" lang="ja-JP" altLang="en-US" sz="1100" kern="1200"/>
            <a:t>　＊機構に新規口座登録をする場合、該当口座のお通帳　（表・裏面）等のコピーを事前にご提出頂きます。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20107;&#26989;&#25903;&#25588;\&#32207;&#35519;&#35506;&#20849;&#26377;\&#9678;H&#65298;&#65297;&#25903;&#20986;&#20282;&#12356;\&#26053;&#36027;&#31934;&#31639;\1&#65297;&#26376;\&#35611;&#24107;&#35613;&#37329;&#12539;&#26053;&#36027;&#25903;&#32102;&#35519;&#26360;&#65288;&#23433;&#34276;12&#26376;&#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支出伺"/>
      <sheetName val="安藤"/>
      <sheetName val="手数料"/>
      <sheetName val="コード番号"/>
    </sheetNames>
    <sheetDataSet>
      <sheetData sheetId="0"/>
      <sheetData sheetId="1"/>
      <sheetData sheetId="2">
        <row r="2">
          <cell r="B2">
            <v>420</v>
          </cell>
        </row>
        <row r="3">
          <cell r="B3">
            <v>525</v>
          </cell>
        </row>
        <row r="4">
          <cell r="B4">
            <v>840</v>
          </cell>
        </row>
      </sheetData>
      <sheetData sheetId="3">
        <row r="2">
          <cell r="B2">
            <v>1203</v>
          </cell>
        </row>
        <row r="3">
          <cell r="B3">
            <v>1204</v>
          </cell>
        </row>
        <row r="4">
          <cell r="B4">
            <v>1205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AE8-A16B-403B-9F2A-509FBE7A1F14}">
  <sheetPr codeName="Sheet1"/>
  <dimension ref="A1:I33"/>
  <sheetViews>
    <sheetView tabSelected="1" view="pageBreakPreview" zoomScaleNormal="100" zoomScaleSheetLayoutView="100" workbookViewId="0">
      <selection activeCell="G30" sqref="G30"/>
    </sheetView>
  </sheetViews>
  <sheetFormatPr defaultRowHeight="18" x14ac:dyDescent="0.55000000000000004"/>
  <cols>
    <col min="1" max="1" width="6.58203125" customWidth="1"/>
    <col min="9" max="9" width="4.75" customWidth="1"/>
  </cols>
  <sheetData>
    <row r="1" spans="1:9" ht="8.5" customHeight="1" x14ac:dyDescent="0.55000000000000004">
      <c r="A1" s="168"/>
      <c r="B1" s="168"/>
      <c r="C1" s="168"/>
      <c r="D1" s="168"/>
      <c r="E1" s="168"/>
      <c r="F1" s="168"/>
      <c r="G1" s="168"/>
      <c r="H1" s="168"/>
      <c r="I1" s="168"/>
    </row>
    <row r="2" spans="1:9" ht="24" x14ac:dyDescent="0.55000000000000004">
      <c r="A2" s="169" t="s">
        <v>248</v>
      </c>
      <c r="B2" s="170"/>
      <c r="C2" s="170"/>
      <c r="D2" s="170"/>
      <c r="E2" s="170"/>
      <c r="F2" s="170"/>
      <c r="G2" s="170"/>
      <c r="H2" s="170"/>
      <c r="I2" s="168"/>
    </row>
    <row r="3" spans="1:9" x14ac:dyDescent="0.55000000000000004">
      <c r="A3" s="168"/>
      <c r="B3" s="168"/>
      <c r="C3" s="168"/>
      <c r="D3" s="168"/>
      <c r="E3" s="168"/>
      <c r="F3" s="168"/>
      <c r="G3" s="168"/>
      <c r="H3" s="168"/>
      <c r="I3" s="168"/>
    </row>
    <row r="4" spans="1:9" x14ac:dyDescent="0.55000000000000004">
      <c r="A4" s="170" t="s">
        <v>249</v>
      </c>
      <c r="B4" s="170"/>
      <c r="C4" s="170"/>
      <c r="D4" s="168"/>
      <c r="E4" s="168"/>
      <c r="F4" s="168"/>
      <c r="G4" s="168"/>
      <c r="H4" s="168"/>
      <c r="I4" s="168"/>
    </row>
    <row r="5" spans="1:9" x14ac:dyDescent="0.55000000000000004">
      <c r="A5" s="168"/>
      <c r="B5" s="168" t="s">
        <v>257</v>
      </c>
      <c r="C5" s="168"/>
      <c r="D5" s="168"/>
      <c r="E5" s="168"/>
      <c r="F5" s="168"/>
      <c r="G5" s="168"/>
      <c r="H5" s="168"/>
      <c r="I5" s="168"/>
    </row>
    <row r="6" spans="1:9" x14ac:dyDescent="0.55000000000000004">
      <c r="A6" s="168"/>
      <c r="B6" s="168" t="s">
        <v>255</v>
      </c>
      <c r="C6" s="168"/>
      <c r="D6" s="168"/>
      <c r="E6" s="168"/>
      <c r="F6" s="168"/>
      <c r="G6" s="168"/>
      <c r="H6" s="168"/>
      <c r="I6" s="168"/>
    </row>
    <row r="7" spans="1:9" ht="32.25" customHeight="1" x14ac:dyDescent="0.55000000000000004">
      <c r="A7" s="168"/>
      <c r="B7" s="174" t="s">
        <v>251</v>
      </c>
      <c r="C7" s="175"/>
      <c r="D7" s="175"/>
      <c r="E7" s="175"/>
      <c r="F7" s="175"/>
      <c r="G7" s="175"/>
      <c r="H7" s="176"/>
      <c r="I7" s="168"/>
    </row>
    <row r="8" spans="1:9" x14ac:dyDescent="0.55000000000000004">
      <c r="A8" s="168"/>
      <c r="B8" s="207" t="s">
        <v>281</v>
      </c>
      <c r="C8" s="168"/>
      <c r="D8" s="168"/>
      <c r="E8" s="168"/>
      <c r="F8" s="168"/>
      <c r="G8" s="168"/>
      <c r="H8" s="168"/>
      <c r="I8" s="168"/>
    </row>
    <row r="9" spans="1:9" x14ac:dyDescent="0.55000000000000004">
      <c r="A9" s="168"/>
      <c r="B9" s="168" t="s">
        <v>286</v>
      </c>
      <c r="C9" s="168"/>
      <c r="D9" s="168"/>
      <c r="E9" s="168"/>
      <c r="F9" s="168"/>
      <c r="G9" s="168"/>
      <c r="H9" s="168"/>
      <c r="I9" s="168"/>
    </row>
    <row r="10" spans="1:9" x14ac:dyDescent="0.55000000000000004">
      <c r="A10" s="168"/>
      <c r="B10" s="168" t="s">
        <v>282</v>
      </c>
      <c r="C10" s="168"/>
      <c r="D10" s="168"/>
      <c r="E10" s="168"/>
      <c r="F10" s="168"/>
      <c r="G10" s="168"/>
      <c r="H10" s="168"/>
      <c r="I10" s="168"/>
    </row>
    <row r="11" spans="1:9" x14ac:dyDescent="0.55000000000000004">
      <c r="A11" s="168"/>
      <c r="B11" s="168" t="s">
        <v>260</v>
      </c>
      <c r="C11" s="168"/>
      <c r="D11" s="168"/>
      <c r="E11" s="168"/>
      <c r="F11" s="168"/>
      <c r="G11" s="168"/>
      <c r="H11" s="168"/>
      <c r="I11" s="168"/>
    </row>
    <row r="12" spans="1:9" x14ac:dyDescent="0.55000000000000004">
      <c r="A12" s="168"/>
      <c r="B12" s="168"/>
      <c r="C12" s="168"/>
      <c r="D12" s="168"/>
      <c r="E12" s="168"/>
      <c r="F12" s="168"/>
      <c r="G12" s="168"/>
      <c r="H12" s="168"/>
      <c r="I12" s="168"/>
    </row>
    <row r="13" spans="1:9" x14ac:dyDescent="0.55000000000000004">
      <c r="A13" s="170" t="s">
        <v>250</v>
      </c>
      <c r="B13" s="168"/>
      <c r="C13" s="168"/>
      <c r="D13" s="168"/>
      <c r="E13" s="168"/>
      <c r="F13" s="168"/>
      <c r="G13" s="168"/>
      <c r="H13" s="168"/>
      <c r="I13" s="168"/>
    </row>
    <row r="14" spans="1:9" x14ac:dyDescent="0.55000000000000004">
      <c r="A14" s="168"/>
      <c r="B14" s="168" t="s">
        <v>256</v>
      </c>
      <c r="C14" s="168"/>
      <c r="D14" s="168"/>
      <c r="E14" s="168"/>
      <c r="F14" s="168"/>
      <c r="G14" s="168"/>
      <c r="H14" s="168"/>
      <c r="I14" s="168"/>
    </row>
    <row r="15" spans="1:9" x14ac:dyDescent="0.55000000000000004">
      <c r="A15" s="168"/>
      <c r="B15" s="168" t="s">
        <v>255</v>
      </c>
      <c r="C15" s="168"/>
      <c r="D15" s="168"/>
      <c r="E15" s="168"/>
      <c r="F15" s="168"/>
      <c r="G15" s="168"/>
      <c r="H15" s="168"/>
      <c r="I15" s="168"/>
    </row>
    <row r="16" spans="1:9" ht="31" customHeight="1" x14ac:dyDescent="0.55000000000000004">
      <c r="A16" s="168"/>
      <c r="B16" s="177" t="s">
        <v>252</v>
      </c>
      <c r="C16" s="178"/>
      <c r="D16" s="178"/>
      <c r="E16" s="178"/>
      <c r="F16" s="178"/>
      <c r="G16" s="178"/>
      <c r="H16" s="179"/>
      <c r="I16" s="168"/>
    </row>
    <row r="17" spans="1:9" x14ac:dyDescent="0.55000000000000004">
      <c r="A17" s="168"/>
      <c r="B17" s="168" t="s">
        <v>281</v>
      </c>
      <c r="C17" s="207"/>
      <c r="D17" s="207"/>
      <c r="E17" s="207"/>
      <c r="F17" s="207"/>
      <c r="G17" s="168"/>
      <c r="H17" s="168"/>
      <c r="I17" s="168"/>
    </row>
    <row r="18" spans="1:9" x14ac:dyDescent="0.55000000000000004">
      <c r="A18" s="168"/>
      <c r="B18" s="168" t="s">
        <v>284</v>
      </c>
      <c r="C18" s="168"/>
      <c r="D18" s="168"/>
      <c r="E18" s="168"/>
      <c r="F18" s="168"/>
      <c r="G18" s="168"/>
      <c r="H18" s="168"/>
      <c r="I18" s="168"/>
    </row>
    <row r="19" spans="1:9" x14ac:dyDescent="0.55000000000000004">
      <c r="A19" s="168"/>
      <c r="B19" s="168" t="s">
        <v>283</v>
      </c>
      <c r="C19" s="168"/>
      <c r="D19" s="168"/>
      <c r="E19" s="168"/>
      <c r="F19" s="168"/>
      <c r="G19" s="168"/>
      <c r="H19" s="168"/>
      <c r="I19" s="168"/>
    </row>
    <row r="20" spans="1:9" x14ac:dyDescent="0.55000000000000004">
      <c r="A20" s="168"/>
      <c r="B20" s="168"/>
      <c r="C20" s="168"/>
      <c r="D20" s="168"/>
      <c r="E20" s="168"/>
      <c r="F20" s="168"/>
      <c r="G20" s="168"/>
      <c r="H20" s="168"/>
      <c r="I20" s="168"/>
    </row>
    <row r="21" spans="1:9" x14ac:dyDescent="0.55000000000000004">
      <c r="A21" s="170" t="s">
        <v>253</v>
      </c>
      <c r="B21" s="168"/>
      <c r="C21" s="168"/>
      <c r="D21" s="168"/>
      <c r="E21" s="168"/>
      <c r="F21" s="168"/>
      <c r="G21" s="168"/>
      <c r="H21" s="168"/>
      <c r="I21" s="168"/>
    </row>
    <row r="22" spans="1:9" x14ac:dyDescent="0.55000000000000004">
      <c r="A22" s="168"/>
      <c r="B22" s="168" t="s">
        <v>254</v>
      </c>
      <c r="C22" s="168"/>
      <c r="D22" s="168"/>
      <c r="E22" s="168"/>
      <c r="F22" s="168"/>
      <c r="G22" s="168"/>
      <c r="H22" s="168"/>
      <c r="I22" s="168"/>
    </row>
    <row r="23" spans="1:9" x14ac:dyDescent="0.55000000000000004">
      <c r="A23" s="168"/>
      <c r="B23" s="168" t="s">
        <v>255</v>
      </c>
      <c r="C23" s="168"/>
      <c r="D23" s="168"/>
      <c r="E23" s="168"/>
      <c r="F23" s="168"/>
      <c r="G23" s="168"/>
      <c r="H23" s="168"/>
      <c r="I23" s="168"/>
    </row>
    <row r="24" spans="1:9" ht="27" customHeight="1" x14ac:dyDescent="0.55000000000000004">
      <c r="A24" s="168"/>
      <c r="B24" s="171" t="s">
        <v>258</v>
      </c>
      <c r="C24" s="172"/>
      <c r="D24" s="172"/>
      <c r="E24" s="172"/>
      <c r="F24" s="172"/>
      <c r="G24" s="172"/>
      <c r="H24" s="173"/>
      <c r="I24" s="168"/>
    </row>
    <row r="25" spans="1:9" x14ac:dyDescent="0.55000000000000004">
      <c r="A25" s="168"/>
      <c r="B25" s="168" t="s">
        <v>281</v>
      </c>
      <c r="C25" s="207"/>
      <c r="D25" s="207"/>
      <c r="E25" s="207"/>
      <c r="F25" s="207"/>
      <c r="G25" s="168"/>
      <c r="H25" s="168"/>
      <c r="I25" s="168"/>
    </row>
    <row r="26" spans="1:9" x14ac:dyDescent="0.55000000000000004">
      <c r="A26" s="168"/>
      <c r="B26" s="168" t="s">
        <v>285</v>
      </c>
      <c r="C26" s="168"/>
      <c r="D26" s="168"/>
      <c r="E26" s="168"/>
      <c r="F26" s="168"/>
      <c r="G26" s="168"/>
      <c r="H26" s="168"/>
      <c r="I26" s="168"/>
    </row>
    <row r="27" spans="1:9" x14ac:dyDescent="0.55000000000000004">
      <c r="A27" s="168"/>
      <c r="B27" s="168"/>
      <c r="C27" s="168"/>
      <c r="D27" s="168"/>
      <c r="E27" s="168"/>
      <c r="F27" s="168"/>
      <c r="G27" s="168"/>
      <c r="H27" s="168"/>
      <c r="I27" s="168"/>
    </row>
    <row r="28" spans="1:9" ht="20.5" thickBot="1" x14ac:dyDescent="0.6">
      <c r="A28" s="168"/>
      <c r="B28" s="204" t="s">
        <v>288</v>
      </c>
      <c r="C28" s="205"/>
      <c r="D28" s="205"/>
      <c r="E28" s="205"/>
      <c r="F28" s="205"/>
      <c r="G28" s="206"/>
      <c r="H28" s="168"/>
      <c r="I28" s="168"/>
    </row>
    <row r="29" spans="1:9" ht="18.5" thickTop="1" x14ac:dyDescent="0.55000000000000004">
      <c r="A29" s="168"/>
      <c r="B29" s="199" t="s">
        <v>259</v>
      </c>
      <c r="C29" s="170"/>
      <c r="D29" s="170"/>
      <c r="E29" s="170"/>
      <c r="F29" s="170"/>
      <c r="G29" s="200"/>
      <c r="H29" s="168"/>
      <c r="I29" s="168"/>
    </row>
    <row r="30" spans="1:9" x14ac:dyDescent="0.55000000000000004">
      <c r="A30" s="168"/>
      <c r="B30" s="199" t="s">
        <v>279</v>
      </c>
      <c r="C30" s="170"/>
      <c r="D30" s="170"/>
      <c r="E30" s="170"/>
      <c r="F30" s="170"/>
      <c r="G30" s="200"/>
      <c r="H30" s="168"/>
      <c r="I30" s="168"/>
    </row>
    <row r="31" spans="1:9" x14ac:dyDescent="0.55000000000000004">
      <c r="A31" s="168"/>
      <c r="B31" s="199" t="s">
        <v>280</v>
      </c>
      <c r="C31" s="170"/>
      <c r="D31" s="170"/>
      <c r="E31" s="170"/>
      <c r="F31" s="170"/>
      <c r="G31" s="200"/>
      <c r="H31" s="168"/>
      <c r="I31" s="168"/>
    </row>
    <row r="32" spans="1:9" x14ac:dyDescent="0.55000000000000004">
      <c r="A32" s="168"/>
      <c r="B32" s="203" t="s">
        <v>289</v>
      </c>
      <c r="C32" s="201"/>
      <c r="D32" s="201"/>
      <c r="E32" s="201"/>
      <c r="F32" s="201"/>
      <c r="G32" s="202"/>
      <c r="H32" s="168"/>
      <c r="I32" s="168"/>
    </row>
    <row r="33" spans="1:9" x14ac:dyDescent="0.55000000000000004">
      <c r="A33" s="168"/>
      <c r="B33" s="168"/>
      <c r="C33" s="168"/>
      <c r="D33" s="168"/>
      <c r="E33" s="168"/>
      <c r="F33" s="168"/>
      <c r="G33" s="168"/>
      <c r="H33" s="168"/>
      <c r="I33" s="168"/>
    </row>
  </sheetData>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7BED-FF57-4605-98E4-C4BDE80A3E8E}">
  <sheetPr codeName="Sheet10">
    <tabColor theme="7"/>
    <pageSetUpPr fitToPage="1"/>
  </sheetPr>
  <dimension ref="A1:Q56"/>
  <sheetViews>
    <sheetView showGridLines="0" view="pageBreakPreview" topLeftCell="A44" zoomScaleNormal="100" zoomScaleSheetLayoutView="100" workbookViewId="0">
      <selection activeCell="U11" sqref="U11"/>
    </sheetView>
  </sheetViews>
  <sheetFormatPr defaultColWidth="8.75" defaultRowHeight="18" x14ac:dyDescent="0.55000000000000004"/>
  <cols>
    <col min="1" max="18" width="4.5" customWidth="1"/>
    <col min="19" max="19" width="15.08203125" bestFit="1" customWidth="1"/>
  </cols>
  <sheetData>
    <row r="1" spans="1:17" ht="14.15" customHeight="1" x14ac:dyDescent="0.55000000000000004">
      <c r="A1" s="56" t="s">
        <v>266</v>
      </c>
    </row>
    <row r="2" spans="1:17" ht="14.15" customHeight="1" x14ac:dyDescent="0.55000000000000004">
      <c r="A2" s="54"/>
    </row>
    <row r="3" spans="1:17" ht="14.15" customHeight="1" x14ac:dyDescent="0.55000000000000004">
      <c r="A3" s="210" t="s">
        <v>61</v>
      </c>
      <c r="B3" s="210"/>
      <c r="C3" s="210"/>
      <c r="D3" s="210"/>
      <c r="E3" s="210"/>
      <c r="F3" s="210"/>
      <c r="G3" s="210"/>
      <c r="H3" s="210"/>
      <c r="I3" s="210"/>
      <c r="J3" s="210"/>
      <c r="K3" s="210"/>
      <c r="L3" s="210"/>
      <c r="M3" s="210"/>
      <c r="N3" s="210"/>
      <c r="O3" s="210"/>
      <c r="P3" s="210"/>
      <c r="Q3" s="210"/>
    </row>
    <row r="4" spans="1:17" ht="14.15" customHeight="1" x14ac:dyDescent="0.55000000000000004">
      <c r="A4" s="210" t="s">
        <v>195</v>
      </c>
      <c r="B4" s="210"/>
      <c r="C4" s="210"/>
      <c r="D4" s="210"/>
      <c r="E4" s="210"/>
      <c r="F4" s="210"/>
      <c r="G4" s="210"/>
      <c r="H4" s="210"/>
      <c r="I4" s="210"/>
      <c r="J4" s="210"/>
      <c r="K4" s="210"/>
      <c r="L4" s="210"/>
      <c r="M4" s="210"/>
      <c r="N4" s="210"/>
      <c r="O4" s="210"/>
      <c r="P4" s="210"/>
      <c r="Q4" s="210"/>
    </row>
    <row r="5" spans="1:17" ht="14.15" customHeight="1" x14ac:dyDescent="0.55000000000000004">
      <c r="A5" s="56"/>
    </row>
    <row r="6" spans="1:17" ht="14.15" customHeight="1" x14ac:dyDescent="0.55000000000000004">
      <c r="A6" s="56"/>
    </row>
    <row r="7" spans="1:17" ht="14.15" customHeight="1" x14ac:dyDescent="0.55000000000000004">
      <c r="A7" s="56"/>
      <c r="M7" s="429"/>
      <c r="N7" s="429"/>
      <c r="O7" s="429"/>
      <c r="P7" s="429"/>
      <c r="Q7" s="429"/>
    </row>
    <row r="8" spans="1:17" ht="14.15" customHeight="1" x14ac:dyDescent="0.55000000000000004">
      <c r="A8" s="56"/>
    </row>
    <row r="9" spans="1:17" ht="14.15" customHeight="1" x14ac:dyDescent="0.55000000000000004">
      <c r="B9" s="56" t="s">
        <v>63</v>
      </c>
    </row>
    <row r="10" spans="1:17" ht="14.15" customHeight="1" x14ac:dyDescent="0.55000000000000004">
      <c r="B10" s="56"/>
      <c r="E10" s="194" t="s">
        <v>263</v>
      </c>
      <c r="F10" s="195"/>
      <c r="G10" s="195"/>
    </row>
    <row r="11" spans="1:17" ht="14.15" customHeight="1" x14ac:dyDescent="0.55000000000000004">
      <c r="A11" s="56"/>
    </row>
    <row r="12" spans="1:17" ht="14.15" customHeight="1" x14ac:dyDescent="0.55000000000000004">
      <c r="H12" s="56" t="s">
        <v>64</v>
      </c>
      <c r="L12" s="213">
        <f>交付申請書!L12</f>
        <v>0</v>
      </c>
      <c r="M12" s="213"/>
      <c r="N12" s="213"/>
      <c r="O12" s="213"/>
      <c r="P12" s="133"/>
      <c r="Q12" s="133"/>
    </row>
    <row r="13" spans="1:17" ht="14.15" customHeight="1" x14ac:dyDescent="0.55000000000000004">
      <c r="A13" s="56"/>
      <c r="L13" s="213">
        <f>交付申請書!L13</f>
        <v>0</v>
      </c>
      <c r="M13" s="213"/>
      <c r="N13" s="213"/>
      <c r="O13" s="213"/>
      <c r="P13" s="213"/>
      <c r="Q13" s="213"/>
    </row>
    <row r="14" spans="1:17" ht="14.15" customHeight="1" x14ac:dyDescent="0.55000000000000004">
      <c r="H14" s="56" t="s">
        <v>65</v>
      </c>
      <c r="L14" s="213">
        <f>交付申請書!L14</f>
        <v>0</v>
      </c>
      <c r="M14" s="213"/>
      <c r="N14" s="213"/>
      <c r="O14" s="213"/>
      <c r="P14" s="213"/>
      <c r="Q14" s="213"/>
    </row>
    <row r="15" spans="1:17" ht="14.15" customHeight="1" x14ac:dyDescent="0.55000000000000004">
      <c r="H15" s="56" t="s">
        <v>78</v>
      </c>
      <c r="L15" s="335">
        <f>交付申請書!L15</f>
        <v>0</v>
      </c>
      <c r="M15" s="335"/>
      <c r="N15" s="335"/>
      <c r="O15" s="335"/>
      <c r="P15" s="335"/>
      <c r="Q15" s="58" t="s">
        <v>79</v>
      </c>
    </row>
    <row r="16" spans="1:17" ht="14.15" customHeight="1" x14ac:dyDescent="0.55000000000000004">
      <c r="H16" s="56" t="s">
        <v>66</v>
      </c>
      <c r="L16" s="58"/>
      <c r="M16" s="213">
        <f>交付申請書!M16</f>
        <v>0</v>
      </c>
      <c r="N16" s="213"/>
      <c r="O16" s="213"/>
      <c r="P16" s="213"/>
      <c r="Q16" s="213"/>
    </row>
    <row r="17" spans="1:17" ht="14.15" customHeight="1" x14ac:dyDescent="0.55000000000000004">
      <c r="H17" s="56" t="s">
        <v>67</v>
      </c>
      <c r="L17" s="58"/>
      <c r="M17" s="213">
        <f>交付申請書!M17</f>
        <v>0</v>
      </c>
      <c r="N17" s="213"/>
      <c r="O17" s="213"/>
      <c r="P17" s="213"/>
      <c r="Q17" s="213"/>
    </row>
    <row r="18" spans="1:17" ht="14.15" customHeight="1" x14ac:dyDescent="0.55000000000000004">
      <c r="H18" s="56" t="s">
        <v>68</v>
      </c>
      <c r="L18" s="58"/>
      <c r="M18" s="213">
        <f>交付申請書!M18</f>
        <v>0</v>
      </c>
      <c r="N18" s="213"/>
      <c r="O18" s="213"/>
      <c r="P18" s="213"/>
      <c r="Q18" s="213"/>
    </row>
    <row r="19" spans="1:17" ht="14.15" customHeight="1" x14ac:dyDescent="0.55000000000000004">
      <c r="H19" s="56" t="s">
        <v>69</v>
      </c>
      <c r="L19" s="58"/>
      <c r="M19" s="213">
        <f>交付申請書!M19</f>
        <v>0</v>
      </c>
      <c r="N19" s="213"/>
      <c r="O19" s="213"/>
      <c r="P19" s="213"/>
      <c r="Q19" s="213"/>
    </row>
    <row r="20" spans="1:17" ht="14.15" customHeight="1" x14ac:dyDescent="0.55000000000000004">
      <c r="A20" s="56"/>
    </row>
    <row r="21" spans="1:17" ht="33.75" customHeight="1" x14ac:dyDescent="0.55000000000000004">
      <c r="A21" s="336" t="s">
        <v>199</v>
      </c>
      <c r="B21" s="336"/>
      <c r="C21" s="336"/>
      <c r="D21" s="336"/>
      <c r="E21" s="336"/>
      <c r="F21" s="336"/>
      <c r="G21" s="336"/>
      <c r="H21" s="336"/>
      <c r="I21" s="336"/>
      <c r="J21" s="336"/>
      <c r="K21" s="336"/>
      <c r="L21" s="336"/>
      <c r="M21" s="336"/>
      <c r="N21" s="336"/>
      <c r="O21" s="336"/>
      <c r="P21" s="336"/>
      <c r="Q21" s="336"/>
    </row>
    <row r="22" spans="1:17" ht="14.15" customHeight="1" x14ac:dyDescent="0.55000000000000004">
      <c r="A22" s="56"/>
    </row>
    <row r="23" spans="1:17" ht="14.15" customHeight="1" x14ac:dyDescent="0.55000000000000004">
      <c r="A23" s="215" t="s">
        <v>70</v>
      </c>
      <c r="B23" s="215"/>
      <c r="C23" s="215"/>
      <c r="D23" s="215"/>
      <c r="E23" s="215"/>
      <c r="F23" s="215"/>
      <c r="G23" s="215"/>
      <c r="H23" s="215"/>
      <c r="I23" s="215"/>
      <c r="J23" s="215"/>
      <c r="K23" s="215"/>
      <c r="L23" s="215"/>
      <c r="M23" s="215"/>
      <c r="N23" s="215"/>
      <c r="O23" s="215"/>
      <c r="P23" s="215"/>
      <c r="Q23" s="215"/>
    </row>
    <row r="24" spans="1:17" ht="14.15" customHeight="1" x14ac:dyDescent="0.55000000000000004">
      <c r="A24" s="102"/>
      <c r="B24" s="102"/>
      <c r="C24" s="102"/>
      <c r="D24" s="102"/>
      <c r="E24" s="102"/>
      <c r="F24" s="102"/>
      <c r="G24" s="102"/>
      <c r="H24" s="102"/>
      <c r="I24" s="102"/>
      <c r="J24" s="102"/>
      <c r="K24" s="102"/>
      <c r="L24" s="102"/>
      <c r="M24" s="102"/>
      <c r="N24" s="102"/>
      <c r="O24" s="102"/>
      <c r="P24" s="102"/>
      <c r="Q24" s="102"/>
    </row>
    <row r="25" spans="1:17" ht="14.15" customHeight="1" x14ac:dyDescent="0.55000000000000004">
      <c r="A25" s="58" t="s">
        <v>196</v>
      </c>
      <c r="F25" s="418">
        <f>所要額精算書!F10</f>
        <v>0</v>
      </c>
      <c r="G25" s="418"/>
      <c r="H25" s="418"/>
      <c r="I25" s="418"/>
      <c r="J25" s="107" t="s">
        <v>82</v>
      </c>
    </row>
    <row r="26" spans="1:17" ht="14.15" customHeight="1" x14ac:dyDescent="0.55000000000000004">
      <c r="A26" s="59"/>
    </row>
    <row r="27" spans="1:17" ht="14.15" customHeight="1" x14ac:dyDescent="0.55000000000000004">
      <c r="A27" s="59"/>
    </row>
    <row r="28" spans="1:17" ht="14.15" customHeight="1" x14ac:dyDescent="0.55000000000000004">
      <c r="A28" s="58" t="s">
        <v>197</v>
      </c>
    </row>
    <row r="29" spans="1:17" ht="22.5" customHeight="1" x14ac:dyDescent="0.15">
      <c r="A29" s="69"/>
      <c r="B29" s="409" t="s">
        <v>188</v>
      </c>
      <c r="C29" s="410"/>
      <c r="D29" s="410"/>
      <c r="E29" s="414"/>
      <c r="F29" s="414"/>
      <c r="G29" s="414"/>
      <c r="H29" s="414"/>
      <c r="I29" s="414"/>
      <c r="J29" s="414"/>
      <c r="K29" s="414"/>
      <c r="L29" s="414"/>
      <c r="M29" s="414"/>
      <c r="N29" s="414"/>
      <c r="O29" s="414"/>
      <c r="P29" s="414"/>
      <c r="Q29" s="414"/>
    </row>
    <row r="30" spans="1:17" ht="22.5" customHeight="1" x14ac:dyDescent="0.55000000000000004">
      <c r="A30" s="69"/>
      <c r="B30" s="391" t="s">
        <v>200</v>
      </c>
      <c r="C30" s="411"/>
      <c r="D30" s="411"/>
      <c r="E30" s="134" t="s">
        <v>201</v>
      </c>
      <c r="F30" s="393">
        <f>交付申請書!L12</f>
        <v>0</v>
      </c>
      <c r="G30" s="393"/>
      <c r="H30" s="393"/>
      <c r="I30" s="135"/>
      <c r="J30" s="135"/>
      <c r="K30" s="135"/>
      <c r="L30" s="135"/>
      <c r="M30" s="135"/>
      <c r="N30" s="135"/>
      <c r="O30" s="135"/>
      <c r="P30" s="135"/>
      <c r="Q30" s="136"/>
    </row>
    <row r="31" spans="1:17" ht="22.5" customHeight="1" x14ac:dyDescent="0.55000000000000004">
      <c r="A31" s="58"/>
      <c r="B31" s="412" t="s">
        <v>176</v>
      </c>
      <c r="C31" s="413"/>
      <c r="D31" s="413"/>
      <c r="E31" s="394">
        <f>交付申請書!L13</f>
        <v>0</v>
      </c>
      <c r="F31" s="395"/>
      <c r="G31" s="395"/>
      <c r="H31" s="395"/>
      <c r="I31" s="395"/>
      <c r="J31" s="395"/>
      <c r="K31" s="395"/>
      <c r="L31" s="395"/>
      <c r="M31" s="395"/>
      <c r="N31" s="395"/>
      <c r="O31" s="395"/>
      <c r="P31" s="395"/>
      <c r="Q31" s="396"/>
    </row>
    <row r="32" spans="1:17" ht="22.5" customHeight="1" x14ac:dyDescent="0.2">
      <c r="A32" s="58"/>
      <c r="B32" s="415" t="s">
        <v>202</v>
      </c>
      <c r="C32" s="416"/>
      <c r="D32" s="417"/>
      <c r="E32" s="425"/>
      <c r="F32" s="425"/>
      <c r="G32" s="425"/>
      <c r="H32" s="425"/>
      <c r="I32" s="425"/>
      <c r="J32" s="425"/>
      <c r="K32" s="425"/>
      <c r="L32" s="425"/>
      <c r="M32" s="425"/>
      <c r="N32" s="425"/>
      <c r="O32" s="425"/>
      <c r="P32" s="425"/>
      <c r="Q32" s="425"/>
    </row>
    <row r="33" spans="1:17" ht="22.5" customHeight="1" x14ac:dyDescent="0.55000000000000004">
      <c r="A33" s="58"/>
      <c r="B33" s="419" t="s">
        <v>188</v>
      </c>
      <c r="C33" s="420"/>
      <c r="D33" s="421"/>
      <c r="E33" s="425"/>
      <c r="F33" s="425"/>
      <c r="G33" s="425"/>
      <c r="H33" s="425"/>
      <c r="I33" s="425"/>
      <c r="J33" s="425"/>
      <c r="K33" s="425"/>
      <c r="L33" s="425"/>
      <c r="M33" s="425"/>
      <c r="N33" s="425"/>
      <c r="O33" s="425"/>
      <c r="P33" s="425"/>
      <c r="Q33" s="425"/>
    </row>
    <row r="34" spans="1:17" ht="22.5" customHeight="1" x14ac:dyDescent="0.55000000000000004">
      <c r="A34" s="55"/>
      <c r="B34" s="422" t="s">
        <v>189</v>
      </c>
      <c r="C34" s="423"/>
      <c r="D34" s="424"/>
      <c r="E34" s="425"/>
      <c r="F34" s="425"/>
      <c r="G34" s="425"/>
      <c r="H34" s="425"/>
      <c r="I34" s="426"/>
      <c r="J34" s="426"/>
      <c r="K34" s="426"/>
      <c r="L34" s="426"/>
      <c r="M34" s="426"/>
      <c r="N34" s="425"/>
      <c r="O34" s="425"/>
      <c r="P34" s="425"/>
      <c r="Q34" s="425"/>
    </row>
    <row r="35" spans="1:17" ht="22.5" customHeight="1" x14ac:dyDescent="0.55000000000000004">
      <c r="A35" s="56"/>
      <c r="B35" s="326" t="s">
        <v>203</v>
      </c>
      <c r="C35" s="326"/>
      <c r="D35" s="326"/>
      <c r="E35" s="403"/>
      <c r="F35" s="404"/>
      <c r="G35" s="404"/>
      <c r="H35" s="405"/>
      <c r="I35" s="376" t="s">
        <v>179</v>
      </c>
      <c r="J35" s="377"/>
      <c r="K35" s="378"/>
      <c r="L35" s="427" t="s">
        <v>204</v>
      </c>
      <c r="M35" s="428"/>
      <c r="N35" s="388"/>
      <c r="O35" s="384"/>
      <c r="P35" s="384"/>
      <c r="Q35" s="382"/>
    </row>
    <row r="36" spans="1:17" ht="22.5" customHeight="1" x14ac:dyDescent="0.55000000000000004">
      <c r="A36" s="57"/>
      <c r="B36" s="326"/>
      <c r="C36" s="326"/>
      <c r="D36" s="326"/>
      <c r="E36" s="406"/>
      <c r="F36" s="407"/>
      <c r="G36" s="407"/>
      <c r="H36" s="408"/>
      <c r="I36" s="379"/>
      <c r="J36" s="380"/>
      <c r="K36" s="381"/>
      <c r="L36" s="374" t="s">
        <v>205</v>
      </c>
      <c r="M36" s="387"/>
      <c r="N36" s="389"/>
      <c r="O36" s="385"/>
      <c r="P36" s="385"/>
      <c r="Q36" s="383"/>
    </row>
    <row r="37" spans="1:17" ht="22.5" customHeight="1" x14ac:dyDescent="0.55000000000000004">
      <c r="B37" s="326" t="s">
        <v>206</v>
      </c>
      <c r="C37" s="326"/>
      <c r="D37" s="326"/>
      <c r="E37" s="390"/>
      <c r="F37" s="390"/>
      <c r="G37" s="390"/>
      <c r="H37" s="390"/>
      <c r="I37" s="397" t="s">
        <v>179</v>
      </c>
      <c r="J37" s="398"/>
      <c r="K37" s="399"/>
      <c r="L37" s="372" t="s">
        <v>207</v>
      </c>
      <c r="M37" s="386"/>
      <c r="N37" s="376"/>
      <c r="O37" s="377"/>
      <c r="P37" s="377"/>
      <c r="Q37" s="378"/>
    </row>
    <row r="38" spans="1:17" ht="22.5" customHeight="1" x14ac:dyDescent="0.55000000000000004">
      <c r="B38" s="326"/>
      <c r="C38" s="326"/>
      <c r="D38" s="326"/>
      <c r="E38" s="390"/>
      <c r="F38" s="390"/>
      <c r="G38" s="390"/>
      <c r="H38" s="390"/>
      <c r="I38" s="400"/>
      <c r="J38" s="401"/>
      <c r="K38" s="402"/>
      <c r="L38" s="391"/>
      <c r="M38" s="392"/>
      <c r="N38" s="379"/>
      <c r="O38" s="380"/>
      <c r="P38" s="380"/>
      <c r="Q38" s="381"/>
    </row>
    <row r="39" spans="1:17" ht="22.5" customHeight="1" x14ac:dyDescent="0.55000000000000004">
      <c r="B39" s="372" t="s">
        <v>208</v>
      </c>
      <c r="C39" s="373"/>
      <c r="D39" s="373"/>
      <c r="E39" s="376" t="s">
        <v>179</v>
      </c>
      <c r="F39" s="377"/>
      <c r="G39" s="377"/>
      <c r="H39" s="378"/>
      <c r="I39" s="372" t="s">
        <v>209</v>
      </c>
      <c r="J39" s="386"/>
      <c r="K39" s="388"/>
      <c r="L39" s="384"/>
      <c r="M39" s="384"/>
      <c r="N39" s="384"/>
      <c r="O39" s="384"/>
      <c r="P39" s="384"/>
      <c r="Q39" s="382"/>
    </row>
    <row r="40" spans="1:17" ht="22.5" customHeight="1" x14ac:dyDescent="0.55000000000000004">
      <c r="B40" s="374"/>
      <c r="C40" s="375"/>
      <c r="D40" s="375"/>
      <c r="E40" s="379"/>
      <c r="F40" s="380"/>
      <c r="G40" s="380"/>
      <c r="H40" s="381"/>
      <c r="I40" s="374"/>
      <c r="J40" s="387"/>
      <c r="K40" s="389"/>
      <c r="L40" s="385"/>
      <c r="M40" s="385"/>
      <c r="N40" s="385"/>
      <c r="O40" s="385"/>
      <c r="P40" s="385"/>
      <c r="Q40" s="383"/>
    </row>
    <row r="41" spans="1:17" ht="14.15" customHeight="1" x14ac:dyDescent="0.55000000000000004">
      <c r="B41" s="108"/>
      <c r="C41" s="108"/>
      <c r="D41" s="108"/>
      <c r="E41" s="108"/>
      <c r="F41" s="108"/>
      <c r="G41" s="108"/>
      <c r="H41" s="108"/>
      <c r="I41" s="108"/>
      <c r="J41" s="108"/>
      <c r="K41" s="108"/>
    </row>
    <row r="42" spans="1:17" ht="14.15" customHeight="1" x14ac:dyDescent="0.55000000000000004">
      <c r="B42" s="109" t="s">
        <v>210</v>
      </c>
    </row>
    <row r="43" spans="1:17" ht="14.15" customHeight="1" x14ac:dyDescent="0.55000000000000004"/>
    <row r="44" spans="1:17" ht="14.15" customHeight="1" x14ac:dyDescent="0.55000000000000004"/>
    <row r="46" spans="1:17" x14ac:dyDescent="0.55000000000000004">
      <c r="B46" t="s">
        <v>179</v>
      </c>
      <c r="G46" t="s">
        <v>179</v>
      </c>
    </row>
    <row r="47" spans="1:17" x14ac:dyDescent="0.55000000000000004">
      <c r="B47" t="s">
        <v>211</v>
      </c>
      <c r="G47" t="s">
        <v>218</v>
      </c>
    </row>
    <row r="48" spans="1:17" x14ac:dyDescent="0.55000000000000004">
      <c r="B48" t="s">
        <v>212</v>
      </c>
      <c r="G48" t="s">
        <v>219</v>
      </c>
    </row>
    <row r="49" spans="2:7" x14ac:dyDescent="0.55000000000000004">
      <c r="B49" t="s">
        <v>213</v>
      </c>
      <c r="G49" t="s">
        <v>220</v>
      </c>
    </row>
    <row r="50" spans="2:7" x14ac:dyDescent="0.55000000000000004">
      <c r="B50" t="s">
        <v>214</v>
      </c>
      <c r="G50" t="s">
        <v>221</v>
      </c>
    </row>
    <row r="53" spans="2:7" x14ac:dyDescent="0.55000000000000004">
      <c r="B53" t="s">
        <v>179</v>
      </c>
    </row>
    <row r="54" spans="2:7" x14ac:dyDescent="0.55000000000000004">
      <c r="B54" t="s">
        <v>215</v>
      </c>
    </row>
    <row r="55" spans="2:7" x14ac:dyDescent="0.55000000000000004">
      <c r="B55" t="s">
        <v>216</v>
      </c>
    </row>
    <row r="56" spans="2:7" x14ac:dyDescent="0.55000000000000004">
      <c r="B56" t="s">
        <v>217</v>
      </c>
    </row>
  </sheetData>
  <protectedRanges>
    <protectedRange sqref="M7 E29 E32:Q34 E35:K38 N35:Q38 E39 K39:Q40 A21" name="範囲1"/>
  </protectedRanges>
  <mergeCells count="49">
    <mergeCell ref="L14:Q14"/>
    <mergeCell ref="A3:Q3"/>
    <mergeCell ref="A4:Q4"/>
    <mergeCell ref="M7:Q7"/>
    <mergeCell ref="L12:O12"/>
    <mergeCell ref="L13:Q13"/>
    <mergeCell ref="B37:D38"/>
    <mergeCell ref="A23:Q23"/>
    <mergeCell ref="F25:I25"/>
    <mergeCell ref="B33:D33"/>
    <mergeCell ref="L15:P15"/>
    <mergeCell ref="M16:Q16"/>
    <mergeCell ref="M17:Q17"/>
    <mergeCell ref="M18:Q18"/>
    <mergeCell ref="M19:Q19"/>
    <mergeCell ref="A21:Q21"/>
    <mergeCell ref="B34:D34"/>
    <mergeCell ref="E32:Q32"/>
    <mergeCell ref="E33:Q34"/>
    <mergeCell ref="B35:D36"/>
    <mergeCell ref="L35:M35"/>
    <mergeCell ref="L36:M36"/>
    <mergeCell ref="B29:D29"/>
    <mergeCell ref="B30:D30"/>
    <mergeCell ref="B31:D31"/>
    <mergeCell ref="E29:Q29"/>
    <mergeCell ref="B32:D32"/>
    <mergeCell ref="E37:H38"/>
    <mergeCell ref="L37:M38"/>
    <mergeCell ref="F30:H30"/>
    <mergeCell ref="E31:Q31"/>
    <mergeCell ref="I35:K36"/>
    <mergeCell ref="I37:K38"/>
    <mergeCell ref="E35:H36"/>
    <mergeCell ref="Q35:Q36"/>
    <mergeCell ref="P35:P36"/>
    <mergeCell ref="N37:Q38"/>
    <mergeCell ref="O35:O36"/>
    <mergeCell ref="N35:N36"/>
    <mergeCell ref="B39:D40"/>
    <mergeCell ref="E39:H40"/>
    <mergeCell ref="Q39:Q40"/>
    <mergeCell ref="P39:P40"/>
    <mergeCell ref="O39:O40"/>
    <mergeCell ref="N39:N40"/>
    <mergeCell ref="M39:M40"/>
    <mergeCell ref="L39:L40"/>
    <mergeCell ref="I39:J40"/>
    <mergeCell ref="K39:K40"/>
  </mergeCells>
  <phoneticPr fontId="1"/>
  <conditionalFormatting sqref="A21:Q21">
    <cfRule type="containsText" dxfId="4" priority="1" operator="containsText" text="　　令和　　年　　月　　日付け産振機第　　　号で貴機構から通知のありました営業活動強化支援事業補助金の額の確定に基づき，下記のとおり請求します。">
      <formula>NOT(ISERROR(SEARCH("　　令和　　年　　月　　日付け産振機第　　　号で貴機構から通知のありました営業活動強化支援事業補助金の額の確定に基づき，下記のとおり請求します。",A21)))</formula>
    </cfRule>
  </conditionalFormatting>
  <conditionalFormatting sqref="E39:H40">
    <cfRule type="containsText" dxfId="3" priority="4" operator="containsText" text="該当項目を選択">
      <formula>NOT(ISERROR(SEARCH("該当項目を選択",E39)))</formula>
    </cfRule>
  </conditionalFormatting>
  <conditionalFormatting sqref="E29:Q29 E32:Q34 E35:H38 N35:Q40 K39:M40">
    <cfRule type="containsBlanks" dxfId="2" priority="2">
      <formula>LEN(TRIM(E29))=0</formula>
    </cfRule>
  </conditionalFormatting>
  <conditionalFormatting sqref="I35:K38">
    <cfRule type="containsText" dxfId="1" priority="5" operator="containsText" text="該当項目を選択">
      <formula>NOT(ISERROR(SEARCH("該当項目を選択",I35)))</formula>
    </cfRule>
  </conditionalFormatting>
  <conditionalFormatting sqref="M7:Q7">
    <cfRule type="containsBlanks" dxfId="0" priority="3">
      <formula>LEN(TRIM(M7))=0</formula>
    </cfRule>
  </conditionalFormatting>
  <dataValidations count="4">
    <dataValidation type="list" allowBlank="1" showInputMessage="1" showErrorMessage="1" sqref="I35:K36" xr:uid="{CA7ABC4F-259A-4F0E-8BB0-D47476F39098}">
      <formula1>$B$46:$B$50</formula1>
    </dataValidation>
    <dataValidation type="list" allowBlank="1" showInputMessage="1" showErrorMessage="1" sqref="I37:K38" xr:uid="{8EE85353-A07C-4542-BDD9-F5D9A40DA638}">
      <formula1>$B$53:$B$56</formula1>
    </dataValidation>
    <dataValidation type="list" allowBlank="1" showInputMessage="1" showErrorMessage="1" sqref="E39:H40" xr:uid="{E0B56320-670F-4342-873C-9A39FEB91F4F}">
      <formula1>$G$46:$G$50</formula1>
    </dataValidation>
    <dataValidation imeMode="halfKatakana" allowBlank="1" showInputMessage="1" showErrorMessage="1" sqref="E29:Q29 E32:Q32" xr:uid="{86A50911-F4A0-4357-85A7-864F39944EAB}"/>
  </dataValidations>
  <printOptions horizontalCentered="1" verticalCentered="1"/>
  <pageMargins left="0.51181102362204722" right="0.31496062992125984" top="0.19685039370078741" bottom="0.19685039370078741" header="0.19685039370078741" footer="0.19685039370078741"/>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277A-D581-47C9-80B5-C79E7CDDC8FB}">
  <sheetPr codeName="Sheet2">
    <tabColor theme="8" tint="0.59999389629810485"/>
  </sheetPr>
  <dimension ref="A1:Q44"/>
  <sheetViews>
    <sheetView showGridLines="0" view="pageBreakPreview" zoomScaleNormal="100" zoomScaleSheetLayoutView="100" workbookViewId="0">
      <selection activeCell="L15" sqref="L15:P15"/>
    </sheetView>
  </sheetViews>
  <sheetFormatPr defaultColWidth="8.75" defaultRowHeight="18" x14ac:dyDescent="0.55000000000000004"/>
  <cols>
    <col min="1" max="19" width="4.5" customWidth="1"/>
  </cols>
  <sheetData>
    <row r="1" spans="1:17" ht="14.15" customHeight="1" x14ac:dyDescent="0.55000000000000004">
      <c r="A1" s="56" t="s">
        <v>273</v>
      </c>
    </row>
    <row r="2" spans="1:17" ht="14.15" customHeight="1" x14ac:dyDescent="0.55000000000000004">
      <c r="A2" s="54"/>
    </row>
    <row r="3" spans="1:17" ht="14.15" customHeight="1" x14ac:dyDescent="0.55000000000000004">
      <c r="A3" s="210" t="s">
        <v>61</v>
      </c>
      <c r="B3" s="210"/>
      <c r="C3" s="210"/>
      <c r="D3" s="210"/>
      <c r="E3" s="210"/>
      <c r="F3" s="210"/>
      <c r="G3" s="210"/>
      <c r="H3" s="210"/>
      <c r="I3" s="210"/>
      <c r="J3" s="210"/>
      <c r="K3" s="210"/>
      <c r="L3" s="210"/>
      <c r="M3" s="210"/>
      <c r="N3" s="210"/>
      <c r="O3" s="210"/>
      <c r="P3" s="210"/>
      <c r="Q3" s="210"/>
    </row>
    <row r="4" spans="1:17" ht="14.15" customHeight="1" x14ac:dyDescent="0.55000000000000004">
      <c r="A4" s="210" t="s">
        <v>62</v>
      </c>
      <c r="B4" s="210"/>
      <c r="C4" s="210"/>
      <c r="D4" s="210"/>
      <c r="E4" s="210"/>
      <c r="F4" s="210"/>
      <c r="G4" s="210"/>
      <c r="H4" s="210"/>
      <c r="I4" s="210"/>
      <c r="J4" s="210"/>
      <c r="K4" s="210"/>
      <c r="L4" s="210"/>
      <c r="M4" s="210"/>
      <c r="N4" s="210"/>
      <c r="O4" s="210"/>
      <c r="P4" s="210"/>
      <c r="Q4" s="210"/>
    </row>
    <row r="5" spans="1:17" ht="14.15" customHeight="1" x14ac:dyDescent="0.55000000000000004">
      <c r="A5" s="56"/>
    </row>
    <row r="6" spans="1:17" ht="14.15" customHeight="1" x14ac:dyDescent="0.55000000000000004">
      <c r="A6" s="56"/>
    </row>
    <row r="7" spans="1:17" ht="14.15" customHeight="1" x14ac:dyDescent="0.55000000000000004">
      <c r="A7" s="56"/>
      <c r="M7" s="211"/>
      <c r="N7" s="212"/>
      <c r="O7" s="212"/>
      <c r="P7" s="212"/>
      <c r="Q7" s="212"/>
    </row>
    <row r="8" spans="1:17" ht="14.15" customHeight="1" x14ac:dyDescent="0.55000000000000004">
      <c r="A8" s="56"/>
    </row>
    <row r="9" spans="1:17" ht="14.15" customHeight="1" x14ac:dyDescent="0.55000000000000004">
      <c r="B9" s="56" t="s">
        <v>63</v>
      </c>
    </row>
    <row r="10" spans="1:17" ht="14.15" customHeight="1" x14ac:dyDescent="0.55000000000000004">
      <c r="B10" s="56"/>
      <c r="D10" s="198"/>
      <c r="E10" s="194" t="s">
        <v>263</v>
      </c>
      <c r="F10" s="195"/>
      <c r="G10" s="195"/>
      <c r="H10" s="198"/>
    </row>
    <row r="11" spans="1:17" ht="14.15" customHeight="1" x14ac:dyDescent="0.55000000000000004">
      <c r="A11" s="56"/>
    </row>
    <row r="12" spans="1:17" ht="14.15" customHeight="1" x14ac:dyDescent="0.55000000000000004">
      <c r="H12" s="56" t="s">
        <v>64</v>
      </c>
      <c r="L12" s="214"/>
      <c r="M12" s="214"/>
      <c r="N12" s="214"/>
      <c r="O12" s="214"/>
      <c r="P12" s="58"/>
      <c r="Q12" s="58"/>
    </row>
    <row r="13" spans="1:17" ht="14.15" customHeight="1" x14ac:dyDescent="0.55000000000000004">
      <c r="A13" s="56"/>
      <c r="L13" s="213"/>
      <c r="M13" s="213"/>
      <c r="N13" s="213"/>
      <c r="O13" s="213"/>
      <c r="P13" s="213"/>
      <c r="Q13" s="213"/>
    </row>
    <row r="14" spans="1:17" ht="14.15" customHeight="1" x14ac:dyDescent="0.55000000000000004">
      <c r="H14" s="56" t="s">
        <v>65</v>
      </c>
      <c r="L14" s="213"/>
      <c r="M14" s="213"/>
      <c r="N14" s="213"/>
      <c r="O14" s="213"/>
      <c r="P14" s="213"/>
      <c r="Q14" s="213"/>
    </row>
    <row r="15" spans="1:17" ht="14.15" customHeight="1" x14ac:dyDescent="0.55000000000000004">
      <c r="H15" s="56" t="s">
        <v>78</v>
      </c>
      <c r="L15" s="213"/>
      <c r="M15" s="213"/>
      <c r="N15" s="213"/>
      <c r="O15" s="213"/>
      <c r="P15" s="213"/>
      <c r="Q15" s="58" t="s">
        <v>79</v>
      </c>
    </row>
    <row r="16" spans="1:17" ht="14.15" customHeight="1" x14ac:dyDescent="0.55000000000000004">
      <c r="H16" s="56" t="s">
        <v>66</v>
      </c>
      <c r="L16" s="58"/>
      <c r="M16" s="213"/>
      <c r="N16" s="213"/>
      <c r="O16" s="213"/>
      <c r="P16" s="213"/>
      <c r="Q16" s="213"/>
    </row>
    <row r="17" spans="1:17" ht="14.15" customHeight="1" x14ac:dyDescent="0.55000000000000004">
      <c r="H17" s="56" t="s">
        <v>67</v>
      </c>
      <c r="L17" s="58"/>
      <c r="M17" s="213"/>
      <c r="N17" s="213"/>
      <c r="O17" s="213"/>
      <c r="P17" s="213"/>
      <c r="Q17" s="213"/>
    </row>
    <row r="18" spans="1:17" ht="14.15" customHeight="1" x14ac:dyDescent="0.55000000000000004">
      <c r="H18" s="56" t="s">
        <v>68</v>
      </c>
      <c r="L18" s="58"/>
      <c r="M18" s="213"/>
      <c r="N18" s="213"/>
      <c r="O18" s="213"/>
      <c r="P18" s="213"/>
      <c r="Q18" s="213"/>
    </row>
    <row r="19" spans="1:17" ht="14.15" customHeight="1" x14ac:dyDescent="0.55000000000000004">
      <c r="H19" s="56" t="s">
        <v>69</v>
      </c>
      <c r="L19" s="58"/>
      <c r="M19" s="213"/>
      <c r="N19" s="213"/>
      <c r="O19" s="213"/>
      <c r="P19" s="213"/>
      <c r="Q19" s="213"/>
    </row>
    <row r="20" spans="1:17" ht="14.15" customHeight="1" x14ac:dyDescent="0.55000000000000004">
      <c r="A20" s="56"/>
    </row>
    <row r="21" spans="1:17" ht="14.15" customHeight="1" x14ac:dyDescent="0.55000000000000004">
      <c r="A21" s="60" t="s">
        <v>80</v>
      </c>
    </row>
    <row r="22" spans="1:17" ht="14.15" customHeight="1" x14ac:dyDescent="0.55000000000000004">
      <c r="A22" s="56"/>
    </row>
    <row r="23" spans="1:17" ht="14.15" customHeight="1" x14ac:dyDescent="0.55000000000000004">
      <c r="A23" s="215" t="s">
        <v>70</v>
      </c>
      <c r="B23" s="215"/>
      <c r="C23" s="215"/>
      <c r="D23" s="215"/>
      <c r="E23" s="215"/>
      <c r="F23" s="215"/>
      <c r="G23" s="215"/>
      <c r="H23" s="215"/>
      <c r="I23" s="215"/>
      <c r="J23" s="215"/>
      <c r="K23" s="215"/>
      <c r="L23" s="215"/>
      <c r="M23" s="215"/>
      <c r="N23" s="215"/>
      <c r="O23" s="215"/>
      <c r="P23" s="215"/>
      <c r="Q23" s="215"/>
    </row>
    <row r="24" spans="1:17" ht="14.15" customHeight="1" x14ac:dyDescent="0.55000000000000004">
      <c r="A24" s="58" t="s">
        <v>71</v>
      </c>
    </row>
    <row r="25" spans="1:17" ht="14.15" customHeight="1" x14ac:dyDescent="0.55000000000000004">
      <c r="A25" s="59"/>
      <c r="B25" s="209"/>
      <c r="C25" s="209"/>
      <c r="D25" s="209"/>
      <c r="E25" s="209"/>
      <c r="F25" s="209"/>
      <c r="G25" s="209"/>
      <c r="H25" s="209"/>
      <c r="I25" s="209"/>
      <c r="J25" s="209"/>
      <c r="K25" s="209"/>
      <c r="L25" s="209"/>
      <c r="M25" s="209"/>
      <c r="N25" s="209"/>
      <c r="O25" s="209"/>
      <c r="P25" s="209"/>
    </row>
    <row r="26" spans="1:17" ht="14.15" customHeight="1" x14ac:dyDescent="0.55000000000000004">
      <c r="A26" s="59"/>
    </row>
    <row r="27" spans="1:17" ht="14.15" customHeight="1" x14ac:dyDescent="0.55000000000000004">
      <c r="A27" s="58" t="s">
        <v>72</v>
      </c>
    </row>
    <row r="28" spans="1:17" ht="14.15" customHeight="1" x14ac:dyDescent="0.55000000000000004">
      <c r="A28" s="58" t="s">
        <v>81</v>
      </c>
    </row>
    <row r="29" spans="1:17" ht="14.15" customHeight="1" x14ac:dyDescent="0.55000000000000004">
      <c r="A29" s="58" t="s">
        <v>73</v>
      </c>
    </row>
    <row r="30" spans="1:17" ht="14.15" customHeight="1" x14ac:dyDescent="0.55000000000000004">
      <c r="A30" s="58" t="s">
        <v>74</v>
      </c>
    </row>
    <row r="31" spans="1:17" ht="14.15" customHeight="1" x14ac:dyDescent="0.55000000000000004">
      <c r="A31" s="58" t="s">
        <v>75</v>
      </c>
    </row>
    <row r="32" spans="1:17" ht="14.15" customHeight="1" x14ac:dyDescent="0.55000000000000004">
      <c r="A32" s="58" t="s">
        <v>76</v>
      </c>
    </row>
    <row r="33" spans="1:1" ht="14.15" customHeight="1" x14ac:dyDescent="0.55000000000000004">
      <c r="A33" s="58" t="s">
        <v>77</v>
      </c>
    </row>
    <row r="34" spans="1:1" ht="14.15" customHeight="1" x14ac:dyDescent="0.55000000000000004">
      <c r="A34" s="55"/>
    </row>
    <row r="35" spans="1:1" ht="14.15" customHeight="1" x14ac:dyDescent="0.55000000000000004">
      <c r="A35" s="56"/>
    </row>
    <row r="36" spans="1:1" ht="14.15" customHeight="1" x14ac:dyDescent="0.55000000000000004">
      <c r="A36" s="57"/>
    </row>
    <row r="37" spans="1:1" ht="14.15" customHeight="1" x14ac:dyDescent="0.55000000000000004"/>
    <row r="38" spans="1:1" ht="14.15" customHeight="1" x14ac:dyDescent="0.55000000000000004"/>
    <row r="39" spans="1:1" ht="14.15" customHeight="1" x14ac:dyDescent="0.55000000000000004"/>
    <row r="40" spans="1:1" ht="14.15" customHeight="1" x14ac:dyDescent="0.55000000000000004"/>
    <row r="41" spans="1:1" ht="14.15" customHeight="1" x14ac:dyDescent="0.55000000000000004"/>
    <row r="42" spans="1:1" ht="14.15" customHeight="1" x14ac:dyDescent="0.55000000000000004"/>
    <row r="43" spans="1:1" ht="14.15" customHeight="1" x14ac:dyDescent="0.55000000000000004"/>
    <row r="44" spans="1:1" ht="14.15" customHeight="1" x14ac:dyDescent="0.55000000000000004"/>
  </sheetData>
  <protectedRanges>
    <protectedRange sqref="M7 L12 L13:Q14 L15 M16:Q19 B25" name="範囲1"/>
  </protectedRanges>
  <mergeCells count="13">
    <mergeCell ref="B25:P25"/>
    <mergeCell ref="A3:Q3"/>
    <mergeCell ref="A4:Q4"/>
    <mergeCell ref="M7:Q7"/>
    <mergeCell ref="L15:P15"/>
    <mergeCell ref="L12:O12"/>
    <mergeCell ref="L13:Q13"/>
    <mergeCell ref="L14:Q14"/>
    <mergeCell ref="M16:Q16"/>
    <mergeCell ref="M19:Q19"/>
    <mergeCell ref="M18:Q18"/>
    <mergeCell ref="M17:Q17"/>
    <mergeCell ref="A23:Q23"/>
  </mergeCells>
  <phoneticPr fontId="1"/>
  <conditionalFormatting sqref="B25:P25">
    <cfRule type="containsBlanks" dxfId="40" priority="1">
      <formula>LEN(TRIM(B25))=0</formula>
    </cfRule>
  </conditionalFormatting>
  <conditionalFormatting sqref="L12:O12 L13:Q14 L15:P15 M16:Q19">
    <cfRule type="containsBlanks" dxfId="39" priority="2">
      <formula>LEN(TRIM(L12))=0</formula>
    </cfRule>
  </conditionalFormatting>
  <conditionalFormatting sqref="M7:Q7">
    <cfRule type="containsBlanks" dxfId="38" priority="3">
      <formula>LEN(TRIM(M7))=0</formula>
    </cfRule>
  </conditionalFormatting>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9449-A1D1-42E8-98CC-F873115028EB}">
  <sheetPr codeName="Sheet3">
    <tabColor theme="8" tint="0.59999389629810485"/>
    <pageSetUpPr fitToPage="1"/>
  </sheetPr>
  <dimension ref="A1:S41"/>
  <sheetViews>
    <sheetView showGridLines="0" view="pageBreakPreview" zoomScaleNormal="100" zoomScaleSheetLayoutView="100" workbookViewId="0">
      <selection activeCell="B23" sqref="B23:P23"/>
    </sheetView>
  </sheetViews>
  <sheetFormatPr defaultRowHeight="18" x14ac:dyDescent="0.55000000000000004"/>
  <cols>
    <col min="1" max="8" width="5.58203125" customWidth="1"/>
    <col min="9" max="9" width="5.58203125" style="1" customWidth="1"/>
    <col min="10" max="16" width="5.58203125" customWidth="1"/>
    <col min="17" max="17" width="5.33203125" customWidth="1"/>
    <col min="18" max="18" width="33.33203125" customWidth="1"/>
    <col min="19" max="19" width="5" customWidth="1"/>
  </cols>
  <sheetData>
    <row r="1" spans="1:19" ht="20.149999999999999" customHeight="1" x14ac:dyDescent="0.55000000000000004">
      <c r="K1" t="s">
        <v>1</v>
      </c>
      <c r="O1" t="s">
        <v>25</v>
      </c>
    </row>
    <row r="2" spans="1:19" ht="27" customHeight="1" x14ac:dyDescent="0.55000000000000004">
      <c r="A2" s="255" t="s">
        <v>0</v>
      </c>
      <c r="B2" s="255"/>
      <c r="C2" s="255"/>
      <c r="D2" s="255"/>
      <c r="E2" s="255"/>
      <c r="F2" s="255"/>
      <c r="G2" s="255"/>
      <c r="H2" s="255"/>
      <c r="I2" s="255"/>
      <c r="J2" s="255"/>
      <c r="K2" s="255"/>
      <c r="L2" s="255"/>
      <c r="M2" s="255"/>
      <c r="N2" s="255"/>
      <c r="O2" s="255"/>
      <c r="P2" s="255"/>
    </row>
    <row r="3" spans="1:19" ht="20.149999999999999" customHeight="1" x14ac:dyDescent="0.55000000000000004"/>
    <row r="4" spans="1:19" ht="20.149999999999999" customHeight="1" x14ac:dyDescent="0.55000000000000004">
      <c r="A4" s="19" t="s">
        <v>27</v>
      </c>
      <c r="B4" s="18"/>
      <c r="C4" s="18"/>
      <c r="D4" s="18"/>
      <c r="E4" s="18"/>
      <c r="F4" s="18"/>
      <c r="G4" s="18"/>
      <c r="H4" s="16"/>
      <c r="I4" s="17"/>
      <c r="J4" s="16"/>
      <c r="K4" s="16"/>
      <c r="L4" s="16"/>
      <c r="M4" s="16"/>
      <c r="N4" s="16"/>
      <c r="O4" s="16"/>
      <c r="P4" s="16"/>
    </row>
    <row r="5" spans="1:19" s="2" customFormat="1" ht="20.149999999999999" customHeight="1" x14ac:dyDescent="0.6">
      <c r="A5" s="20"/>
      <c r="B5" s="271" t="s">
        <v>6</v>
      </c>
      <c r="C5" s="272"/>
      <c r="D5" s="273"/>
      <c r="E5" s="227">
        <f>交付申請書!L14</f>
        <v>0</v>
      </c>
      <c r="F5" s="227"/>
      <c r="G5" s="227"/>
      <c r="H5" s="227"/>
      <c r="I5" s="227"/>
      <c r="J5" s="227"/>
      <c r="K5" s="227"/>
    </row>
    <row r="6" spans="1:19" s="2" customFormat="1" ht="20.149999999999999" customHeight="1" x14ac:dyDescent="0.6">
      <c r="A6" s="20"/>
      <c r="B6" s="271" t="s">
        <v>7</v>
      </c>
      <c r="C6" s="272"/>
      <c r="D6" s="273"/>
      <c r="E6" s="274"/>
      <c r="F6" s="275"/>
      <c r="G6" s="275"/>
      <c r="H6" s="275"/>
      <c r="I6" s="6" t="s">
        <v>261</v>
      </c>
      <c r="J6" s="6"/>
      <c r="K6" s="4"/>
    </row>
    <row r="7" spans="1:19" s="2" customFormat="1" ht="20.149999999999999" customHeight="1" x14ac:dyDescent="0.55000000000000004">
      <c r="B7" s="271" t="s">
        <v>167</v>
      </c>
      <c r="C7" s="272"/>
      <c r="D7" s="273"/>
      <c r="E7" s="276"/>
      <c r="F7" s="277"/>
      <c r="G7" s="277"/>
      <c r="H7" s="277"/>
      <c r="I7" s="6" t="s">
        <v>83</v>
      </c>
      <c r="J7" s="6"/>
      <c r="K7" s="4"/>
    </row>
    <row r="8" spans="1:19" s="2" customFormat="1" ht="20.149999999999999" customHeight="1" x14ac:dyDescent="0.55000000000000004">
      <c r="E8" s="11"/>
      <c r="F8" s="11"/>
      <c r="G8" s="11"/>
      <c r="H8" s="11"/>
      <c r="I8" s="11"/>
      <c r="J8" s="11"/>
      <c r="K8" s="11"/>
    </row>
    <row r="9" spans="1:19" ht="20.149999999999999" customHeight="1" x14ac:dyDescent="0.55000000000000004">
      <c r="A9" s="19" t="s">
        <v>247</v>
      </c>
      <c r="B9" s="16"/>
      <c r="C9" s="16"/>
      <c r="D9" s="16"/>
      <c r="E9" s="16"/>
      <c r="F9" s="16"/>
      <c r="G9" s="16"/>
      <c r="H9" s="16"/>
      <c r="I9" s="17"/>
      <c r="J9" s="16"/>
      <c r="K9" s="16"/>
      <c r="L9" s="16"/>
      <c r="M9" s="16"/>
      <c r="N9" s="16"/>
      <c r="O9" s="16"/>
      <c r="P9" s="16"/>
    </row>
    <row r="10" spans="1:19" ht="20.149999999999999" customHeight="1" x14ac:dyDescent="0.55000000000000004">
      <c r="A10" s="21"/>
      <c r="B10" s="256" t="s">
        <v>10</v>
      </c>
      <c r="C10" s="257"/>
      <c r="D10" s="258"/>
      <c r="E10" s="137"/>
      <c r="F10" s="9" t="s">
        <v>8</v>
      </c>
      <c r="G10" s="6"/>
      <c r="H10" s="6"/>
      <c r="I10" s="3"/>
      <c r="J10" s="6"/>
      <c r="K10" s="6"/>
      <c r="L10" s="269"/>
      <c r="M10" s="265" t="s">
        <v>24</v>
      </c>
      <c r="N10" s="265"/>
      <c r="O10" s="266"/>
    </row>
    <row r="11" spans="1:19" ht="20.149999999999999" customHeight="1" x14ac:dyDescent="0.55000000000000004">
      <c r="B11" s="259"/>
      <c r="C11" s="260"/>
      <c r="D11" s="261"/>
      <c r="E11" s="137"/>
      <c r="F11" s="9" t="s">
        <v>9</v>
      </c>
      <c r="G11" s="6"/>
      <c r="H11" s="6"/>
      <c r="I11" s="3"/>
      <c r="J11" s="6"/>
      <c r="K11" s="6"/>
      <c r="L11" s="270"/>
      <c r="M11" s="267"/>
      <c r="N11" s="267"/>
      <c r="O11" s="268"/>
    </row>
    <row r="12" spans="1:19" ht="20.149999999999999" customHeight="1" x14ac:dyDescent="0.55000000000000004">
      <c r="B12" s="262"/>
      <c r="C12" s="263"/>
      <c r="D12" s="264"/>
      <c r="E12" s="137"/>
      <c r="F12" s="278" t="s">
        <v>271</v>
      </c>
      <c r="G12" s="279"/>
      <c r="H12" s="279"/>
      <c r="I12" s="279"/>
      <c r="J12" s="279"/>
      <c r="K12" s="280"/>
      <c r="L12" s="7"/>
      <c r="M12" s="23" t="s">
        <v>11</v>
      </c>
      <c r="N12" s="23"/>
      <c r="O12" s="24"/>
    </row>
    <row r="13" spans="1:19" ht="20.149999999999999" customHeight="1" thickBot="1" x14ac:dyDescent="0.6">
      <c r="B13" s="15"/>
      <c r="C13" s="15"/>
      <c r="D13" s="15"/>
      <c r="F13" s="21"/>
      <c r="I13"/>
      <c r="M13" s="25"/>
      <c r="N13" s="25"/>
      <c r="O13" s="25"/>
    </row>
    <row r="14" spans="1:19" ht="20.149999999999999" customHeight="1" x14ac:dyDescent="0.55000000000000004">
      <c r="B14" s="13" t="s">
        <v>12</v>
      </c>
      <c r="C14" s="14" t="s">
        <v>13</v>
      </c>
      <c r="D14" s="14"/>
      <c r="E14" s="14"/>
      <c r="F14" s="14"/>
      <c r="G14" s="14"/>
      <c r="H14" s="14"/>
      <c r="I14" s="13"/>
      <c r="J14" s="14"/>
      <c r="K14" s="14"/>
      <c r="L14" s="12"/>
      <c r="M14" s="12"/>
      <c r="N14" s="12"/>
      <c r="R14" s="281" t="str">
        <f>IF(E15=2,"※自家用車「同乗」での出張の場合、右セルに「１」と入力願います。","")</f>
        <v/>
      </c>
      <c r="S14" s="283"/>
    </row>
    <row r="15" spans="1:19" ht="20.149999999999999" customHeight="1" thickBot="1" x14ac:dyDescent="0.6">
      <c r="A15" s="21"/>
      <c r="B15" s="285" t="s">
        <v>14</v>
      </c>
      <c r="C15" s="286"/>
      <c r="D15" s="234"/>
      <c r="E15" s="5"/>
      <c r="F15" s="6" t="s">
        <v>5</v>
      </c>
      <c r="G15" s="6"/>
      <c r="H15" s="6"/>
      <c r="I15" s="3"/>
      <c r="J15" s="6"/>
      <c r="K15" s="6"/>
      <c r="L15" s="6"/>
      <c r="M15" s="6"/>
      <c r="N15" s="4"/>
      <c r="R15" s="282"/>
      <c r="S15" s="284"/>
    </row>
    <row r="16" spans="1:19" ht="18.649999999999999" customHeight="1" x14ac:dyDescent="0.55000000000000004">
      <c r="A16" s="21"/>
      <c r="B16" s="221" t="s">
        <v>15</v>
      </c>
      <c r="C16" s="222"/>
      <c r="D16" s="223"/>
      <c r="E16" s="287" t="s">
        <v>3</v>
      </c>
      <c r="F16" s="288"/>
      <c r="G16" s="289" t="s">
        <v>4</v>
      </c>
      <c r="H16" s="290"/>
      <c r="I16" s="290"/>
      <c r="J16" s="290"/>
      <c r="K16" s="290"/>
      <c r="L16" s="291"/>
      <c r="M16" s="287" t="s">
        <v>2</v>
      </c>
      <c r="N16" s="288"/>
      <c r="S16" s="132"/>
    </row>
    <row r="17" spans="1:16" ht="20.149999999999999" customHeight="1" x14ac:dyDescent="0.55000000000000004">
      <c r="B17" s="221"/>
      <c r="C17" s="222"/>
      <c r="D17" s="223"/>
      <c r="E17" s="292"/>
      <c r="F17" s="293"/>
      <c r="G17" s="252"/>
      <c r="H17" s="253"/>
      <c r="I17" s="253"/>
      <c r="J17" s="253"/>
      <c r="K17" s="253"/>
      <c r="L17" s="254"/>
      <c r="M17" s="252"/>
      <c r="N17" s="254"/>
    </row>
    <row r="18" spans="1:16" ht="20.149999999999999" customHeight="1" x14ac:dyDescent="0.55000000000000004">
      <c r="B18" s="221"/>
      <c r="C18" s="222"/>
      <c r="D18" s="223"/>
      <c r="E18" s="253"/>
      <c r="F18" s="254"/>
      <c r="G18" s="252"/>
      <c r="H18" s="253"/>
      <c r="I18" s="253"/>
      <c r="J18" s="253"/>
      <c r="K18" s="253"/>
      <c r="L18" s="254"/>
      <c r="M18" s="250"/>
      <c r="N18" s="216"/>
    </row>
    <row r="19" spans="1:16" ht="20.149999999999999" customHeight="1" x14ac:dyDescent="0.55000000000000004">
      <c r="B19" s="221"/>
      <c r="C19" s="222"/>
      <c r="D19" s="223"/>
      <c r="E19" s="253"/>
      <c r="F19" s="254"/>
      <c r="G19" s="252"/>
      <c r="H19" s="253"/>
      <c r="I19" s="253"/>
      <c r="J19" s="253"/>
      <c r="K19" s="253"/>
      <c r="L19" s="254"/>
      <c r="M19" s="250"/>
      <c r="N19" s="216"/>
    </row>
    <row r="20" spans="1:16" ht="20.149999999999999" customHeight="1" x14ac:dyDescent="0.55000000000000004">
      <c r="B20" s="221"/>
      <c r="C20" s="222"/>
      <c r="D20" s="223"/>
      <c r="E20" s="253"/>
      <c r="F20" s="254"/>
      <c r="G20" s="252"/>
      <c r="H20" s="253"/>
      <c r="I20" s="253"/>
      <c r="J20" s="253"/>
      <c r="K20" s="253"/>
      <c r="L20" s="254"/>
      <c r="M20" s="250"/>
      <c r="N20" s="216"/>
    </row>
    <row r="21" spans="1:16" ht="20.149999999999999" customHeight="1" x14ac:dyDescent="0.55000000000000004">
      <c r="B21" s="221"/>
      <c r="C21" s="222"/>
      <c r="D21" s="223"/>
      <c r="E21" s="253"/>
      <c r="F21" s="254"/>
      <c r="G21" s="252"/>
      <c r="H21" s="253"/>
      <c r="I21" s="253"/>
      <c r="J21" s="253"/>
      <c r="K21" s="253"/>
      <c r="L21" s="254"/>
      <c r="M21" s="250"/>
      <c r="N21" s="216"/>
    </row>
    <row r="22" spans="1:16" ht="20.149999999999999" customHeight="1" x14ac:dyDescent="0.55000000000000004">
      <c r="B22" s="224"/>
      <c r="C22" s="225"/>
      <c r="D22" s="226"/>
      <c r="E22" s="253"/>
      <c r="F22" s="254"/>
      <c r="G22" s="252"/>
      <c r="H22" s="253"/>
      <c r="I22" s="253"/>
      <c r="J22" s="253"/>
      <c r="K22" s="253"/>
      <c r="L22" s="254"/>
      <c r="M22" s="250"/>
      <c r="N22" s="216"/>
    </row>
    <row r="23" spans="1:16" ht="20.149999999999999" customHeight="1" x14ac:dyDescent="0.55000000000000004">
      <c r="B23" s="251" t="s">
        <v>26</v>
      </c>
      <c r="C23" s="251"/>
      <c r="D23" s="251"/>
      <c r="E23" s="251"/>
      <c r="F23" s="251"/>
      <c r="G23" s="251"/>
      <c r="H23" s="251"/>
      <c r="I23" s="251"/>
      <c r="J23" s="251"/>
      <c r="K23" s="251"/>
      <c r="L23" s="251"/>
      <c r="M23" s="251"/>
      <c r="N23" s="251"/>
      <c r="O23" s="251"/>
      <c r="P23" s="251"/>
    </row>
    <row r="24" spans="1:16" ht="20.149999999999999" customHeight="1" x14ac:dyDescent="0.55000000000000004">
      <c r="B24" s="13" t="s">
        <v>16</v>
      </c>
      <c r="C24" s="208" t="s">
        <v>290</v>
      </c>
      <c r="D24" s="14"/>
      <c r="E24" s="14"/>
      <c r="F24" s="14"/>
      <c r="G24" s="14"/>
      <c r="H24" s="14"/>
      <c r="I24" s="13"/>
      <c r="J24" s="14"/>
      <c r="K24" s="14"/>
      <c r="L24" s="12"/>
      <c r="M24" s="12"/>
      <c r="N24" s="12"/>
    </row>
    <row r="25" spans="1:16" ht="18.649999999999999" customHeight="1" x14ac:dyDescent="0.55000000000000004">
      <c r="A25" s="21"/>
      <c r="B25" s="227" t="s">
        <v>272</v>
      </c>
      <c r="C25" s="227"/>
      <c r="D25" s="227"/>
      <c r="E25" s="231"/>
      <c r="F25" s="232"/>
      <c r="G25" s="232"/>
      <c r="H25" s="232"/>
      <c r="I25" s="232"/>
      <c r="J25" s="232"/>
      <c r="K25" s="232"/>
      <c r="L25" s="232"/>
      <c r="M25" s="232"/>
      <c r="N25" s="233"/>
    </row>
    <row r="26" spans="1:16" ht="20.149999999999999" customHeight="1" x14ac:dyDescent="0.55000000000000004">
      <c r="B26" s="227" t="s">
        <v>18</v>
      </c>
      <c r="C26" s="227"/>
      <c r="D26" s="227"/>
      <c r="E26" s="228"/>
      <c r="F26" s="229"/>
      <c r="G26" s="229"/>
      <c r="H26" s="229"/>
      <c r="I26" s="229"/>
      <c r="J26" s="229"/>
      <c r="K26" s="229"/>
      <c r="L26" s="229"/>
      <c r="M26" s="229"/>
      <c r="N26" s="230"/>
    </row>
    <row r="27" spans="1:16" ht="20.149999999999999" customHeight="1" x14ac:dyDescent="0.55000000000000004">
      <c r="B27" s="227" t="s">
        <v>17</v>
      </c>
      <c r="C27" s="227"/>
      <c r="D27" s="227"/>
      <c r="E27" s="137"/>
      <c r="F27" s="228" t="s">
        <v>19</v>
      </c>
      <c r="G27" s="229"/>
      <c r="H27" s="229"/>
      <c r="I27" s="229"/>
      <c r="J27" s="229"/>
      <c r="K27" s="229"/>
      <c r="L27" s="229"/>
      <c r="M27" s="229"/>
      <c r="N27" s="230"/>
    </row>
    <row r="28" spans="1:16" ht="20.149999999999999" customHeight="1" x14ac:dyDescent="0.55000000000000004">
      <c r="B28" s="227"/>
      <c r="C28" s="227"/>
      <c r="D28" s="227"/>
      <c r="E28" s="137"/>
      <c r="F28" s="5" t="s">
        <v>166</v>
      </c>
      <c r="G28" s="6"/>
      <c r="H28" s="6"/>
      <c r="I28" s="6"/>
      <c r="J28" s="4"/>
      <c r="K28" s="219"/>
      <c r="L28" s="235" t="s">
        <v>23</v>
      </c>
      <c r="M28" s="236"/>
      <c r="N28" s="237"/>
    </row>
    <row r="29" spans="1:16" ht="20.149999999999999" customHeight="1" x14ac:dyDescent="0.55000000000000004">
      <c r="B29" s="227"/>
      <c r="C29" s="227"/>
      <c r="D29" s="227"/>
      <c r="E29" s="137"/>
      <c r="F29" s="5" t="s">
        <v>278</v>
      </c>
      <c r="G29" s="6"/>
      <c r="H29" s="6"/>
      <c r="I29" s="6"/>
      <c r="J29" s="4"/>
      <c r="K29" s="225"/>
      <c r="L29" s="238"/>
      <c r="M29" s="239"/>
      <c r="N29" s="240"/>
    </row>
    <row r="30" spans="1:16" ht="20.149999999999999" customHeight="1" x14ac:dyDescent="0.55000000000000004">
      <c r="B30" s="218" t="s">
        <v>22</v>
      </c>
      <c r="C30" s="219"/>
      <c r="D30" s="220"/>
      <c r="E30" s="234" t="s">
        <v>20</v>
      </c>
      <c r="F30" s="227"/>
      <c r="G30" s="227" t="s">
        <v>21</v>
      </c>
      <c r="H30" s="227"/>
      <c r="I30" s="227"/>
      <c r="J30" s="227" t="s">
        <v>20</v>
      </c>
      <c r="K30" s="227"/>
      <c r="L30" s="227" t="s">
        <v>21</v>
      </c>
      <c r="M30" s="227"/>
      <c r="N30" s="227"/>
    </row>
    <row r="31" spans="1:16" ht="20.149999999999999" customHeight="1" x14ac:dyDescent="0.55000000000000004">
      <c r="B31" s="221"/>
      <c r="C31" s="222"/>
      <c r="D31" s="223"/>
      <c r="E31" s="216"/>
      <c r="F31" s="217"/>
      <c r="G31" s="217"/>
      <c r="H31" s="217"/>
      <c r="I31" s="217"/>
      <c r="J31" s="217"/>
      <c r="K31" s="217"/>
      <c r="L31" s="217"/>
      <c r="M31" s="217"/>
      <c r="N31" s="217"/>
    </row>
    <row r="32" spans="1:16" ht="20.149999999999999" customHeight="1" x14ac:dyDescent="0.55000000000000004">
      <c r="B32" s="221"/>
      <c r="C32" s="222"/>
      <c r="D32" s="223"/>
      <c r="E32" s="216"/>
      <c r="F32" s="217"/>
      <c r="G32" s="217"/>
      <c r="H32" s="217"/>
      <c r="I32" s="217"/>
      <c r="J32" s="217"/>
      <c r="K32" s="217"/>
      <c r="L32" s="217"/>
      <c r="M32" s="217"/>
      <c r="N32" s="217"/>
    </row>
    <row r="33" spans="1:16" ht="20.149999999999999" customHeight="1" x14ac:dyDescent="0.55000000000000004">
      <c r="B33" s="224"/>
      <c r="C33" s="225"/>
      <c r="D33" s="226"/>
      <c r="E33" s="216"/>
      <c r="F33" s="217"/>
      <c r="G33" s="217"/>
      <c r="H33" s="217"/>
      <c r="I33" s="217"/>
      <c r="J33" s="217"/>
      <c r="K33" s="217"/>
      <c r="L33" s="217"/>
      <c r="M33" s="217"/>
      <c r="N33" s="217"/>
    </row>
    <row r="34" spans="1:16" ht="20.149999999999999" customHeight="1" x14ac:dyDescent="0.55000000000000004">
      <c r="B34" s="22"/>
    </row>
    <row r="35" spans="1:16" ht="20.149999999999999" customHeight="1" x14ac:dyDescent="0.55000000000000004">
      <c r="A35" s="26"/>
      <c r="B35" s="241" t="s">
        <v>28</v>
      </c>
      <c r="C35" s="242"/>
      <c r="D35" s="242"/>
      <c r="E35" s="242"/>
      <c r="F35" s="242"/>
      <c r="G35" s="242"/>
      <c r="H35" s="243"/>
      <c r="I35" s="137"/>
      <c r="J35" s="10" t="s">
        <v>276</v>
      </c>
      <c r="K35" s="6"/>
      <c r="L35" s="27"/>
      <c r="M35" s="27"/>
      <c r="N35" s="27"/>
      <c r="O35" s="28"/>
      <c r="P35" s="8"/>
    </row>
    <row r="36" spans="1:16" ht="20.149999999999999" customHeight="1" x14ac:dyDescent="0.55000000000000004">
      <c r="B36" s="244"/>
      <c r="C36" s="245"/>
      <c r="D36" s="245"/>
      <c r="E36" s="245"/>
      <c r="F36" s="245"/>
      <c r="G36" s="245"/>
      <c r="H36" s="246"/>
      <c r="I36" s="137"/>
      <c r="J36" s="10" t="s">
        <v>277</v>
      </c>
      <c r="K36" s="6"/>
      <c r="L36" s="27"/>
      <c r="M36" s="27"/>
      <c r="N36" s="27"/>
      <c r="O36" s="28"/>
      <c r="P36" s="8"/>
    </row>
    <row r="37" spans="1:16" ht="20.149999999999999" customHeight="1" x14ac:dyDescent="0.55000000000000004">
      <c r="B37" s="247"/>
      <c r="C37" s="248"/>
      <c r="D37" s="248"/>
      <c r="E37" s="248"/>
      <c r="F37" s="248"/>
      <c r="G37" s="248"/>
      <c r="H37" s="249"/>
      <c r="I37" s="137"/>
      <c r="J37" s="9" t="s">
        <v>29</v>
      </c>
      <c r="K37" s="6"/>
      <c r="L37" s="6"/>
      <c r="M37" s="6"/>
      <c r="N37" s="6"/>
      <c r="O37" s="4"/>
    </row>
    <row r="38" spans="1:16" ht="20.149999999999999" customHeight="1" x14ac:dyDescent="0.55000000000000004">
      <c r="E38" s="1"/>
      <c r="I38"/>
    </row>
    <row r="39" spans="1:16" ht="20.149999999999999" customHeight="1" x14ac:dyDescent="0.55000000000000004"/>
    <row r="40" spans="1:16" ht="20.149999999999999" customHeight="1" x14ac:dyDescent="0.55000000000000004"/>
    <row r="41" spans="1:16" ht="20.149999999999999" customHeight="1" x14ac:dyDescent="0.55000000000000004"/>
  </sheetData>
  <protectedRanges>
    <protectedRange sqref="S14" name="範囲3"/>
    <protectedRange sqref="E6:H7 E15 E17:N22 E25:N26 E31:N33 E10:E12 E27:E29 I35:I37" name="範囲1"/>
    <protectedRange sqref="F29 J37" name="範囲2"/>
  </protectedRanges>
  <mergeCells count="63">
    <mergeCell ref="R14:R15"/>
    <mergeCell ref="S14:S15"/>
    <mergeCell ref="B15:D15"/>
    <mergeCell ref="E16:F16"/>
    <mergeCell ref="B16:D22"/>
    <mergeCell ref="G22:L22"/>
    <mergeCell ref="G18:L18"/>
    <mergeCell ref="G19:L19"/>
    <mergeCell ref="M16:N16"/>
    <mergeCell ref="G16:L16"/>
    <mergeCell ref="E17:F17"/>
    <mergeCell ref="G17:L17"/>
    <mergeCell ref="M17:N17"/>
    <mergeCell ref="A2:P2"/>
    <mergeCell ref="B10:D12"/>
    <mergeCell ref="M10:O11"/>
    <mergeCell ref="L10:L11"/>
    <mergeCell ref="B5:D5"/>
    <mergeCell ref="B6:D6"/>
    <mergeCell ref="B7:D7"/>
    <mergeCell ref="E5:K5"/>
    <mergeCell ref="E6:H6"/>
    <mergeCell ref="E7:H7"/>
    <mergeCell ref="F12:K12"/>
    <mergeCell ref="B35:H37"/>
    <mergeCell ref="M18:N18"/>
    <mergeCell ref="M19:N19"/>
    <mergeCell ref="M20:N20"/>
    <mergeCell ref="M21:N21"/>
    <mergeCell ref="M22:N22"/>
    <mergeCell ref="B23:P23"/>
    <mergeCell ref="G20:L20"/>
    <mergeCell ref="G21:L21"/>
    <mergeCell ref="E18:F18"/>
    <mergeCell ref="E19:F19"/>
    <mergeCell ref="E20:F20"/>
    <mergeCell ref="E21:F21"/>
    <mergeCell ref="E22:F22"/>
    <mergeCell ref="B25:D25"/>
    <mergeCell ref="B26:D26"/>
    <mergeCell ref="B27:D29"/>
    <mergeCell ref="E26:N26"/>
    <mergeCell ref="E25:N25"/>
    <mergeCell ref="E30:F30"/>
    <mergeCell ref="G30:I30"/>
    <mergeCell ref="J30:K30"/>
    <mergeCell ref="L30:N30"/>
    <mergeCell ref="K28:K29"/>
    <mergeCell ref="L28:N29"/>
    <mergeCell ref="F27:N27"/>
    <mergeCell ref="E33:F33"/>
    <mergeCell ref="G33:I33"/>
    <mergeCell ref="J33:K33"/>
    <mergeCell ref="L33:N33"/>
    <mergeCell ref="B30:D33"/>
    <mergeCell ref="E32:F32"/>
    <mergeCell ref="L31:N31"/>
    <mergeCell ref="J31:K31"/>
    <mergeCell ref="G31:I31"/>
    <mergeCell ref="E31:F31"/>
    <mergeCell ref="G32:I32"/>
    <mergeCell ref="J32:K32"/>
    <mergeCell ref="L32:N32"/>
  </mergeCells>
  <phoneticPr fontId="1"/>
  <conditionalFormatting sqref="E10:E12">
    <cfRule type="containsBlanks" dxfId="37" priority="3">
      <formula>LEN(TRIM(E10))=0</formula>
    </cfRule>
  </conditionalFormatting>
  <conditionalFormatting sqref="E15 E17:N22 E25:N26 E31:N33">
    <cfRule type="containsBlanks" dxfId="36" priority="4">
      <formula>LEN(TRIM(E15))=0</formula>
    </cfRule>
  </conditionalFormatting>
  <conditionalFormatting sqref="E27:E29">
    <cfRule type="containsBlanks" dxfId="35" priority="2">
      <formula>LEN(TRIM(E27))=0</formula>
    </cfRule>
  </conditionalFormatting>
  <conditionalFormatting sqref="E6:H7">
    <cfRule type="containsBlanks" dxfId="34" priority="5">
      <formula>LEN(TRIM(E6))=0</formula>
    </cfRule>
  </conditionalFormatting>
  <conditionalFormatting sqref="I35:I37">
    <cfRule type="containsBlanks" dxfId="33" priority="1">
      <formula>LEN(TRIM(I35))=0</formula>
    </cfRule>
  </conditionalFormatting>
  <dataValidations count="2">
    <dataValidation type="list" allowBlank="1" showInputMessage="1" showErrorMessage="1" sqref="E10:E12 E27:E29 I35:I37" xr:uid="{BE33FE25-7F06-42CE-98C9-BD2111B1E599}">
      <formula1>"■"</formula1>
    </dataValidation>
    <dataValidation type="list" allowBlank="1" showInputMessage="1" showErrorMessage="1" sqref="E15" xr:uid="{5820E41F-4DB1-477B-ABA7-CF2F11064B62}">
      <formula1>"1,2"</formula1>
    </dataValidation>
  </dataValidations>
  <printOptions horizontalCentered="1" verticalCentered="1"/>
  <pageMargins left="0.51181102362204722" right="0.31496062992125984" top="0.19685039370078741" bottom="0.19685039370078741" header="0.19685039370078741" footer="0.19685039370078741"/>
  <pageSetup paperSize="9" scale="97"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CCD67-4273-4A05-B5B0-1CADABF4DC34}">
  <sheetPr codeName="Sheet4">
    <tabColor theme="8" tint="0.59999389629810485"/>
    <pageSetUpPr fitToPage="1"/>
  </sheetPr>
  <dimension ref="A1:O70"/>
  <sheetViews>
    <sheetView showGridLines="0" view="pageBreakPreview" topLeftCell="A4" zoomScale="85" zoomScaleNormal="100" zoomScaleSheetLayoutView="85" workbookViewId="0">
      <selection activeCell="E9" sqref="E9"/>
    </sheetView>
  </sheetViews>
  <sheetFormatPr defaultRowHeight="18" x14ac:dyDescent="0.55000000000000004"/>
  <cols>
    <col min="1" max="1" width="18.08203125" customWidth="1"/>
    <col min="2" max="6" width="16.58203125" customWidth="1"/>
    <col min="7" max="10" width="5.58203125" customWidth="1"/>
    <col min="11" max="11" width="7" customWidth="1"/>
    <col min="12" max="12" width="3.83203125" customWidth="1"/>
    <col min="14" max="14" width="13" style="66" customWidth="1"/>
    <col min="15" max="15" width="20.5" style="66" customWidth="1"/>
  </cols>
  <sheetData>
    <row r="1" spans="1:15" x14ac:dyDescent="0.55000000000000004">
      <c r="A1" s="29"/>
      <c r="B1" s="29"/>
      <c r="C1" s="29"/>
      <c r="D1" s="29"/>
      <c r="E1" s="29"/>
      <c r="F1" s="29"/>
      <c r="J1" s="30" t="s">
        <v>30</v>
      </c>
    </row>
    <row r="2" spans="1:15" ht="59.25" customHeight="1" thickBot="1" x14ac:dyDescent="0.6">
      <c r="A2" s="53" t="s">
        <v>31</v>
      </c>
      <c r="B2" s="29"/>
      <c r="C2" s="29"/>
      <c r="D2" s="31"/>
      <c r="E2" s="31"/>
      <c r="F2" s="31"/>
      <c r="G2" s="31" t="s">
        <v>32</v>
      </c>
    </row>
    <row r="3" spans="1:15" s="1" customFormat="1" ht="36" customHeight="1" x14ac:dyDescent="0.55000000000000004">
      <c r="A3" s="32"/>
      <c r="B3" s="33" t="s">
        <v>33</v>
      </c>
      <c r="C3" s="33" t="s">
        <v>34</v>
      </c>
      <c r="D3" s="34" t="s">
        <v>35</v>
      </c>
      <c r="E3" s="34" t="s">
        <v>36</v>
      </c>
      <c r="F3" s="34" t="s">
        <v>37</v>
      </c>
      <c r="G3" s="302" t="s">
        <v>38</v>
      </c>
      <c r="H3" s="303"/>
      <c r="I3" s="303"/>
      <c r="J3" s="303"/>
      <c r="K3" s="303"/>
      <c r="L3" s="304"/>
      <c r="N3" s="65"/>
      <c r="O3" s="65"/>
    </row>
    <row r="4" spans="1:15" s="1" customFormat="1" ht="50.25" customHeight="1" x14ac:dyDescent="0.55000000000000004">
      <c r="A4" s="35" t="s">
        <v>39</v>
      </c>
      <c r="B4" s="36"/>
      <c r="C4" s="37" t="s">
        <v>287</v>
      </c>
      <c r="D4" s="36" t="s">
        <v>40</v>
      </c>
      <c r="E4" s="36"/>
      <c r="F4" s="61" t="s">
        <v>41</v>
      </c>
      <c r="G4" s="305"/>
      <c r="H4" s="306"/>
      <c r="I4" s="306"/>
      <c r="J4" s="306"/>
      <c r="K4" s="306"/>
      <c r="L4" s="307"/>
      <c r="N4" s="65"/>
      <c r="O4" s="65"/>
    </row>
    <row r="5" spans="1:15" s="1" customFormat="1" ht="20.5" thickBot="1" x14ac:dyDescent="0.6">
      <c r="A5" s="38"/>
      <c r="B5" s="39" t="s">
        <v>42</v>
      </c>
      <c r="C5" s="40" t="s">
        <v>43</v>
      </c>
      <c r="D5" s="39" t="s">
        <v>44</v>
      </c>
      <c r="E5" s="39" t="s">
        <v>45</v>
      </c>
      <c r="F5" s="39" t="s">
        <v>46</v>
      </c>
      <c r="G5" s="308"/>
      <c r="H5" s="309"/>
      <c r="I5" s="309"/>
      <c r="J5" s="309"/>
      <c r="K5" s="309"/>
      <c r="L5" s="310"/>
      <c r="N5" s="65"/>
      <c r="O5" s="65"/>
    </row>
    <row r="6" spans="1:15" ht="40.5" customHeight="1" x14ac:dyDescent="0.55000000000000004">
      <c r="A6" s="41" t="s">
        <v>47</v>
      </c>
      <c r="B6" s="42">
        <f>G6*K6</f>
        <v>0</v>
      </c>
      <c r="C6" s="294"/>
      <c r="D6" s="43">
        <f>IF(B6="","",ROUNDDOWN(B6*C6,0))</f>
        <v>0</v>
      </c>
      <c r="E6" s="320">
        <v>100000</v>
      </c>
      <c r="F6" s="297"/>
      <c r="G6" s="64">
        <v>0</v>
      </c>
      <c r="H6" s="62" t="s">
        <v>84</v>
      </c>
      <c r="I6" s="63" t="s">
        <v>87</v>
      </c>
      <c r="J6" s="63" t="s">
        <v>101</v>
      </c>
      <c r="K6" s="97">
        <f>VLOOKUP(J6,N25:O70,2,0)</f>
        <v>22000</v>
      </c>
      <c r="L6" s="99" t="s">
        <v>136</v>
      </c>
    </row>
    <row r="7" spans="1:15" ht="40.5" customHeight="1" x14ac:dyDescent="0.55000000000000004">
      <c r="A7" s="44" t="s">
        <v>48</v>
      </c>
      <c r="B7" s="45">
        <f>G7*I7*K7</f>
        <v>0</v>
      </c>
      <c r="C7" s="295"/>
      <c r="D7" s="46">
        <f>IF(B7="","",ROUNDDOWN(B7*C6,0))</f>
        <v>0</v>
      </c>
      <c r="E7" s="321"/>
      <c r="F7" s="298"/>
      <c r="G7" s="46">
        <v>0</v>
      </c>
      <c r="H7" s="3" t="s">
        <v>85</v>
      </c>
      <c r="I7" s="6">
        <v>0</v>
      </c>
      <c r="J7" s="3" t="s">
        <v>86</v>
      </c>
      <c r="K7" s="98">
        <v>8000</v>
      </c>
      <c r="L7" s="100" t="s">
        <v>165</v>
      </c>
    </row>
    <row r="8" spans="1:15" ht="40.5" customHeight="1" x14ac:dyDescent="0.55000000000000004">
      <c r="A8" s="44" t="s">
        <v>49</v>
      </c>
      <c r="B8" s="190">
        <v>0</v>
      </c>
      <c r="C8" s="295"/>
      <c r="D8" s="46">
        <f>IF(B8="","",ROUNDDOWN(B8*C6,0))</f>
        <v>0</v>
      </c>
      <c r="E8" s="322"/>
      <c r="F8" s="298"/>
      <c r="G8" s="311"/>
      <c r="H8" s="312"/>
      <c r="I8" s="312"/>
      <c r="J8" s="312"/>
      <c r="K8" s="312"/>
      <c r="L8" s="313"/>
    </row>
    <row r="9" spans="1:15" ht="40.5" customHeight="1" thickBot="1" x14ac:dyDescent="0.6">
      <c r="A9" s="196" t="s">
        <v>264</v>
      </c>
      <c r="B9" s="190">
        <v>0</v>
      </c>
      <c r="C9" s="296"/>
      <c r="D9" s="47">
        <f>IF(B9="","",ROUNDDOWN(B9*C6,0))</f>
        <v>0</v>
      </c>
      <c r="E9" s="197">
        <v>300000</v>
      </c>
      <c r="F9" s="299"/>
      <c r="G9" s="314"/>
      <c r="H9" s="315"/>
      <c r="I9" s="315"/>
      <c r="J9" s="315"/>
      <c r="K9" s="315"/>
      <c r="L9" s="316"/>
    </row>
    <row r="10" spans="1:15" ht="40.5" customHeight="1" thickTop="1" thickBot="1" x14ac:dyDescent="0.6">
      <c r="A10" s="48" t="s">
        <v>50</v>
      </c>
      <c r="B10" s="300"/>
      <c r="C10" s="301"/>
      <c r="D10" s="49">
        <f>IF(AND(B6="",B7="",B8="",B9=""),"",ROUNDDOWN(SUBTOTAL(9,D6:D9),-3))</f>
        <v>0</v>
      </c>
      <c r="E10" s="191">
        <v>100000</v>
      </c>
      <c r="F10" s="49">
        <f>IF(AND(B6="",B7="",B8=""),"",MIN(D10,E6))</f>
        <v>0</v>
      </c>
      <c r="G10" s="317"/>
      <c r="H10" s="318"/>
      <c r="I10" s="318"/>
      <c r="J10" s="318"/>
      <c r="K10" s="318"/>
      <c r="L10" s="319"/>
    </row>
    <row r="11" spans="1:15" ht="20" x14ac:dyDescent="0.55000000000000004">
      <c r="A11" s="51" t="s">
        <v>51</v>
      </c>
      <c r="B11" s="29"/>
      <c r="C11" s="29"/>
      <c r="D11" s="29"/>
      <c r="E11" s="29"/>
      <c r="F11" s="29"/>
      <c r="G11" s="29"/>
    </row>
    <row r="12" spans="1:15" ht="20" x14ac:dyDescent="0.55000000000000004">
      <c r="A12" s="51" t="s">
        <v>52</v>
      </c>
      <c r="B12" s="29"/>
      <c r="C12" s="29"/>
      <c r="D12" s="29"/>
      <c r="E12" s="29"/>
      <c r="F12" s="29"/>
      <c r="G12" s="29"/>
    </row>
    <row r="13" spans="1:15" ht="20" x14ac:dyDescent="0.55000000000000004">
      <c r="A13" s="51" t="s">
        <v>53</v>
      </c>
      <c r="B13" s="29"/>
      <c r="C13" s="29"/>
      <c r="D13" s="29"/>
      <c r="E13" s="29"/>
      <c r="F13" s="29"/>
      <c r="G13" s="29"/>
    </row>
    <row r="14" spans="1:15" ht="20" x14ac:dyDescent="0.55000000000000004">
      <c r="A14" s="51" t="s">
        <v>54</v>
      </c>
      <c r="B14" s="29"/>
      <c r="C14" s="29"/>
      <c r="D14" s="29"/>
      <c r="E14" s="29"/>
      <c r="F14" s="29"/>
      <c r="G14" s="29"/>
    </row>
    <row r="15" spans="1:15" ht="20" x14ac:dyDescent="0.55000000000000004">
      <c r="A15" s="51" t="s">
        <v>55</v>
      </c>
      <c r="B15" s="29"/>
      <c r="C15" s="29"/>
      <c r="D15" s="29"/>
      <c r="E15" s="29"/>
      <c r="F15" s="29"/>
      <c r="G15" s="29"/>
    </row>
    <row r="16" spans="1:15" ht="20" x14ac:dyDescent="0.55000000000000004">
      <c r="A16" s="51" t="s">
        <v>56</v>
      </c>
      <c r="B16" s="29"/>
      <c r="C16" s="29"/>
      <c r="D16" s="29"/>
      <c r="E16" s="29"/>
      <c r="F16" s="29"/>
      <c r="G16" s="29"/>
    </row>
    <row r="17" spans="1:15" ht="20" x14ac:dyDescent="0.55000000000000004">
      <c r="A17" s="51" t="s">
        <v>57</v>
      </c>
      <c r="B17" s="29"/>
      <c r="C17" s="29"/>
      <c r="D17" s="29"/>
      <c r="E17" s="29"/>
      <c r="F17" s="29"/>
      <c r="G17" s="29"/>
    </row>
    <row r="18" spans="1:15" ht="20" x14ac:dyDescent="0.55000000000000004">
      <c r="A18" s="51" t="s">
        <v>58</v>
      </c>
      <c r="B18" s="29"/>
      <c r="C18" s="29"/>
      <c r="D18" s="29"/>
      <c r="E18" s="29"/>
      <c r="F18" s="29"/>
      <c r="G18" s="29"/>
    </row>
    <row r="19" spans="1:15" ht="20" x14ac:dyDescent="0.55000000000000004">
      <c r="A19" s="51" t="s">
        <v>274</v>
      </c>
      <c r="B19" s="29"/>
      <c r="C19" s="29"/>
      <c r="D19" s="29"/>
      <c r="E19" s="29"/>
      <c r="F19" s="29"/>
      <c r="G19" s="29"/>
    </row>
    <row r="20" spans="1:15" ht="20" x14ac:dyDescent="0.55000000000000004">
      <c r="A20" s="51" t="s">
        <v>60</v>
      </c>
      <c r="B20" s="29"/>
      <c r="C20" s="29"/>
      <c r="D20" s="29"/>
      <c r="E20" s="29"/>
      <c r="F20" s="29"/>
      <c r="G20" s="29"/>
    </row>
    <row r="21" spans="1:15" ht="20" x14ac:dyDescent="0.55000000000000004">
      <c r="A21" s="51" t="s">
        <v>275</v>
      </c>
      <c r="B21" s="29"/>
      <c r="C21" s="29"/>
      <c r="D21" s="29"/>
      <c r="E21" s="29"/>
      <c r="F21" s="29"/>
      <c r="G21" s="29"/>
    </row>
    <row r="22" spans="1:15" x14ac:dyDescent="0.55000000000000004">
      <c r="A22" s="52"/>
    </row>
    <row r="23" spans="1:15" x14ac:dyDescent="0.55000000000000004">
      <c r="A23" s="52"/>
    </row>
    <row r="24" spans="1:15" x14ac:dyDescent="0.55000000000000004">
      <c r="N24" s="67" t="s">
        <v>88</v>
      </c>
      <c r="O24" s="67" t="s">
        <v>89</v>
      </c>
    </row>
    <row r="25" spans="1:15" x14ac:dyDescent="0.55000000000000004">
      <c r="N25" s="67" t="s">
        <v>90</v>
      </c>
      <c r="O25" s="68">
        <v>58000</v>
      </c>
    </row>
    <row r="26" spans="1:15" x14ac:dyDescent="0.55000000000000004">
      <c r="N26" s="67" t="s">
        <v>91</v>
      </c>
      <c r="O26" s="68">
        <v>22000</v>
      </c>
    </row>
    <row r="27" spans="1:15" x14ac:dyDescent="0.55000000000000004">
      <c r="N27" s="67" t="s">
        <v>92</v>
      </c>
      <c r="O27" s="68">
        <v>13000</v>
      </c>
    </row>
    <row r="28" spans="1:15" x14ac:dyDescent="0.55000000000000004">
      <c r="N28" s="67" t="s">
        <v>93</v>
      </c>
      <c r="O28" s="68">
        <v>21000</v>
      </c>
    </row>
    <row r="29" spans="1:15" x14ac:dyDescent="0.55000000000000004">
      <c r="N29" s="67" t="s">
        <v>94</v>
      </c>
      <c r="O29" s="68">
        <v>2000</v>
      </c>
    </row>
    <row r="30" spans="1:15" x14ac:dyDescent="0.55000000000000004">
      <c r="N30" s="67" t="s">
        <v>95</v>
      </c>
      <c r="O30" s="68">
        <v>6000</v>
      </c>
    </row>
    <row r="31" spans="1:15" x14ac:dyDescent="0.55000000000000004">
      <c r="N31" s="67" t="s">
        <v>96</v>
      </c>
      <c r="O31" s="68">
        <v>19000</v>
      </c>
    </row>
    <row r="32" spans="1:15" x14ac:dyDescent="0.55000000000000004">
      <c r="N32" s="67" t="s">
        <v>97</v>
      </c>
      <c r="O32" s="68">
        <v>17000</v>
      </c>
    </row>
    <row r="33" spans="14:15" x14ac:dyDescent="0.55000000000000004">
      <c r="N33" s="67" t="s">
        <v>98</v>
      </c>
      <c r="O33" s="68">
        <v>24000</v>
      </c>
    </row>
    <row r="34" spans="14:15" x14ac:dyDescent="0.55000000000000004">
      <c r="N34" s="67" t="s">
        <v>99</v>
      </c>
      <c r="O34" s="68">
        <v>21000</v>
      </c>
    </row>
    <row r="35" spans="14:15" x14ac:dyDescent="0.55000000000000004">
      <c r="N35" s="67" t="s">
        <v>100</v>
      </c>
      <c r="O35" s="68">
        <v>23000</v>
      </c>
    </row>
    <row r="36" spans="14:15" x14ac:dyDescent="0.55000000000000004">
      <c r="N36" s="67" t="s">
        <v>101</v>
      </c>
      <c r="O36" s="68">
        <v>22000</v>
      </c>
    </row>
    <row r="37" spans="14:15" x14ac:dyDescent="0.55000000000000004">
      <c r="N37" s="67" t="s">
        <v>102</v>
      </c>
      <c r="O37" s="68">
        <v>23000</v>
      </c>
    </row>
    <row r="38" spans="14:15" x14ac:dyDescent="0.55000000000000004">
      <c r="N38" s="67" t="s">
        <v>103</v>
      </c>
      <c r="O38" s="68">
        <v>39000</v>
      </c>
    </row>
    <row r="39" spans="14:15" x14ac:dyDescent="0.55000000000000004">
      <c r="N39" s="67" t="s">
        <v>104</v>
      </c>
      <c r="O39" s="68">
        <v>61000</v>
      </c>
    </row>
    <row r="40" spans="14:15" x14ac:dyDescent="0.55000000000000004">
      <c r="N40" s="67" t="s">
        <v>105</v>
      </c>
      <c r="O40" s="68">
        <v>64000</v>
      </c>
    </row>
    <row r="41" spans="14:15" x14ac:dyDescent="0.55000000000000004">
      <c r="N41" s="67" t="s">
        <v>106</v>
      </c>
      <c r="O41" s="68">
        <v>68000</v>
      </c>
    </row>
    <row r="42" spans="14:15" x14ac:dyDescent="0.55000000000000004">
      <c r="N42" s="67" t="s">
        <v>107</v>
      </c>
      <c r="O42" s="68">
        <v>29000</v>
      </c>
    </row>
    <row r="43" spans="14:15" x14ac:dyDescent="0.55000000000000004">
      <c r="N43" s="67" t="s">
        <v>108</v>
      </c>
      <c r="O43" s="68">
        <v>33000</v>
      </c>
    </row>
    <row r="44" spans="14:15" x14ac:dyDescent="0.55000000000000004">
      <c r="N44" s="67" t="s">
        <v>109</v>
      </c>
      <c r="O44" s="68">
        <v>62000</v>
      </c>
    </row>
    <row r="45" spans="14:15" x14ac:dyDescent="0.55000000000000004">
      <c r="N45" s="67" t="s">
        <v>110</v>
      </c>
      <c r="O45" s="68">
        <v>33000</v>
      </c>
    </row>
    <row r="46" spans="14:15" x14ac:dyDescent="0.55000000000000004">
      <c r="N46" s="67" t="s">
        <v>111</v>
      </c>
      <c r="O46" s="68">
        <v>61000</v>
      </c>
    </row>
    <row r="47" spans="14:15" x14ac:dyDescent="0.55000000000000004">
      <c r="N47" s="67" t="s">
        <v>112</v>
      </c>
      <c r="O47" s="68">
        <v>64000</v>
      </c>
    </row>
    <row r="48" spans="14:15" x14ac:dyDescent="0.55000000000000004">
      <c r="N48" s="67" t="s">
        <v>113</v>
      </c>
      <c r="O48" s="68">
        <v>68000</v>
      </c>
    </row>
    <row r="49" spans="14:15" x14ac:dyDescent="0.55000000000000004">
      <c r="N49" s="67" t="s">
        <v>114</v>
      </c>
      <c r="O49" s="68">
        <v>67000</v>
      </c>
    </row>
    <row r="50" spans="14:15" x14ac:dyDescent="0.55000000000000004">
      <c r="N50" s="67" t="s">
        <v>115</v>
      </c>
      <c r="O50" s="68">
        <v>68000</v>
      </c>
    </row>
    <row r="51" spans="14:15" x14ac:dyDescent="0.55000000000000004">
      <c r="N51" s="67" t="s">
        <v>116</v>
      </c>
      <c r="O51" s="68">
        <v>69000</v>
      </c>
    </row>
    <row r="52" spans="14:15" x14ac:dyDescent="0.55000000000000004">
      <c r="N52" s="67" t="s">
        <v>117</v>
      </c>
      <c r="O52" s="68">
        <v>68000</v>
      </c>
    </row>
    <row r="53" spans="14:15" x14ac:dyDescent="0.55000000000000004">
      <c r="N53" s="67" t="s">
        <v>118</v>
      </c>
      <c r="O53" s="68">
        <v>70000</v>
      </c>
    </row>
    <row r="54" spans="14:15" x14ac:dyDescent="0.55000000000000004">
      <c r="N54" s="67" t="s">
        <v>119</v>
      </c>
      <c r="O54" s="68">
        <v>82000</v>
      </c>
    </row>
    <row r="55" spans="14:15" x14ac:dyDescent="0.55000000000000004">
      <c r="N55" s="67" t="s">
        <v>120</v>
      </c>
      <c r="O55" s="68">
        <v>84000</v>
      </c>
    </row>
    <row r="56" spans="14:15" x14ac:dyDescent="0.55000000000000004">
      <c r="N56" s="67" t="s">
        <v>121</v>
      </c>
      <c r="O56" s="68">
        <v>76000</v>
      </c>
    </row>
    <row r="57" spans="14:15" x14ac:dyDescent="0.55000000000000004">
      <c r="N57" s="67" t="s">
        <v>122</v>
      </c>
      <c r="O57" s="68">
        <v>82000</v>
      </c>
    </row>
    <row r="58" spans="14:15" x14ac:dyDescent="0.55000000000000004">
      <c r="N58" s="67" t="s">
        <v>123</v>
      </c>
      <c r="O58" s="68">
        <v>88000</v>
      </c>
    </row>
    <row r="59" spans="14:15" x14ac:dyDescent="0.55000000000000004">
      <c r="N59" s="67" t="s">
        <v>124</v>
      </c>
      <c r="O59" s="68">
        <v>83000</v>
      </c>
    </row>
    <row r="60" spans="14:15" x14ac:dyDescent="0.55000000000000004">
      <c r="N60" s="67" t="s">
        <v>125</v>
      </c>
      <c r="O60" s="68">
        <v>78000</v>
      </c>
    </row>
    <row r="61" spans="14:15" x14ac:dyDescent="0.55000000000000004">
      <c r="N61" s="67" t="s">
        <v>126</v>
      </c>
      <c r="O61" s="68">
        <v>86000</v>
      </c>
    </row>
    <row r="62" spans="14:15" x14ac:dyDescent="0.55000000000000004">
      <c r="N62" s="67" t="s">
        <v>127</v>
      </c>
      <c r="O62" s="68">
        <v>85000</v>
      </c>
    </row>
    <row r="63" spans="14:15" x14ac:dyDescent="0.55000000000000004">
      <c r="N63" s="67" t="s">
        <v>128</v>
      </c>
      <c r="O63" s="68">
        <v>93000</v>
      </c>
    </row>
    <row r="64" spans="14:15" x14ac:dyDescent="0.55000000000000004">
      <c r="N64" s="67" t="s">
        <v>129</v>
      </c>
      <c r="O64" s="68">
        <v>95000</v>
      </c>
    </row>
    <row r="65" spans="14:15" x14ac:dyDescent="0.55000000000000004">
      <c r="N65" s="67" t="s">
        <v>130</v>
      </c>
      <c r="O65" s="68">
        <v>103000</v>
      </c>
    </row>
    <row r="66" spans="14:15" x14ac:dyDescent="0.55000000000000004">
      <c r="N66" s="67" t="s">
        <v>131</v>
      </c>
      <c r="O66" s="68">
        <v>104000</v>
      </c>
    </row>
    <row r="67" spans="14:15" x14ac:dyDescent="0.55000000000000004">
      <c r="N67" s="67" t="s">
        <v>132</v>
      </c>
      <c r="O67" s="68">
        <v>100000</v>
      </c>
    </row>
    <row r="68" spans="14:15" x14ac:dyDescent="0.55000000000000004">
      <c r="N68" s="67" t="s">
        <v>133</v>
      </c>
      <c r="O68" s="68">
        <v>107000</v>
      </c>
    </row>
    <row r="69" spans="14:15" x14ac:dyDescent="0.55000000000000004">
      <c r="N69" s="67" t="s">
        <v>134</v>
      </c>
      <c r="O69" s="68">
        <v>116000</v>
      </c>
    </row>
    <row r="70" spans="14:15" x14ac:dyDescent="0.55000000000000004">
      <c r="N70" s="67" t="s">
        <v>135</v>
      </c>
      <c r="O70" s="68">
        <v>115000</v>
      </c>
    </row>
  </sheetData>
  <protectedRanges>
    <protectedRange sqref="J6 I7 B8:B9" name="範囲1"/>
  </protectedRanges>
  <mergeCells count="8">
    <mergeCell ref="C6:C9"/>
    <mergeCell ref="F6:F9"/>
    <mergeCell ref="B10:C10"/>
    <mergeCell ref="G3:L5"/>
    <mergeCell ref="G8:L8"/>
    <mergeCell ref="G9:L9"/>
    <mergeCell ref="G10:L10"/>
    <mergeCell ref="E6:E8"/>
  </mergeCells>
  <phoneticPr fontId="1"/>
  <conditionalFormatting sqref="B8:B9">
    <cfRule type="containsBlanks" dxfId="32" priority="1">
      <formula>LEN(TRIM(B8))=0</formula>
    </cfRule>
  </conditionalFormatting>
  <conditionalFormatting sqref="I7">
    <cfRule type="containsBlanks" dxfId="31" priority="3">
      <formula>LEN(TRIM(I7))=0</formula>
    </cfRule>
  </conditionalFormatting>
  <conditionalFormatting sqref="J6">
    <cfRule type="containsBlanks" dxfId="30" priority="2">
      <formula>LEN(TRIM(J6))=0</formula>
    </cfRule>
  </conditionalFormatting>
  <dataValidations count="1">
    <dataValidation type="list" allowBlank="1" showInputMessage="1" showErrorMessage="1" sqref="J6" xr:uid="{8035544B-325D-44EE-894F-529D672ED5D3}">
      <formula1>$N$25:$N$70</formula1>
    </dataValidation>
  </dataValidations>
  <printOptions horizontalCentered="1" verticalCentered="1"/>
  <pageMargins left="0.51181102362204722" right="0.31496062992125984" top="0.19685039370078741" bottom="0.19685039370078741" header="0.19685039370078741" footer="0.19685039370078741"/>
  <pageSetup paperSize="9" scale="88"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A57E-1ED6-44A2-B965-3E763E0BAD04}">
  <sheetPr codeName="Sheet5">
    <tabColor theme="8" tint="0.59999389629810485"/>
  </sheetPr>
  <dimension ref="A1:P40"/>
  <sheetViews>
    <sheetView showGridLines="0" view="pageBreakPreview" zoomScaleNormal="100" zoomScaleSheetLayoutView="100" zoomScalePageLayoutView="70" workbookViewId="0">
      <selection activeCell="N31" sqref="N31"/>
    </sheetView>
  </sheetViews>
  <sheetFormatPr defaultRowHeight="18" x14ac:dyDescent="0.55000000000000004"/>
  <cols>
    <col min="1" max="11" width="5.5" customWidth="1"/>
    <col min="12" max="14" width="6.25" customWidth="1"/>
  </cols>
  <sheetData>
    <row r="1" spans="1:16" ht="30" customHeight="1" x14ac:dyDescent="0.55000000000000004">
      <c r="A1" s="325" t="s">
        <v>170</v>
      </c>
      <c r="B1" s="325"/>
      <c r="C1" s="325"/>
      <c r="D1" s="325"/>
      <c r="E1" s="325"/>
      <c r="F1" s="325"/>
      <c r="G1" s="325"/>
      <c r="H1" s="325"/>
      <c r="I1" s="325"/>
      <c r="J1" s="325"/>
      <c r="K1" s="325"/>
      <c r="L1" s="325"/>
      <c r="M1" s="325"/>
      <c r="N1" s="325"/>
    </row>
    <row r="3" spans="1:16" x14ac:dyDescent="0.55000000000000004">
      <c r="A3" s="212" t="s">
        <v>181</v>
      </c>
      <c r="B3" s="212"/>
      <c r="C3" s="212"/>
      <c r="D3" s="104" t="s">
        <v>184</v>
      </c>
      <c r="F3" s="104"/>
      <c r="G3" s="104"/>
      <c r="H3" s="104"/>
      <c r="I3" s="104"/>
      <c r="J3" s="104"/>
      <c r="K3" s="104"/>
      <c r="L3" s="104"/>
      <c r="M3" s="104"/>
      <c r="N3" s="104"/>
      <c r="P3" t="s">
        <v>179</v>
      </c>
    </row>
    <row r="4" spans="1:16" x14ac:dyDescent="0.55000000000000004">
      <c r="A4" s="214" t="s">
        <v>183</v>
      </c>
      <c r="B4" s="214"/>
      <c r="C4" s="214"/>
      <c r="D4" s="214"/>
      <c r="E4" s="214"/>
      <c r="F4" s="214"/>
      <c r="G4" s="214"/>
      <c r="H4" s="214"/>
      <c r="I4" s="214"/>
      <c r="J4" s="214"/>
      <c r="K4" s="214"/>
      <c r="L4" s="214"/>
      <c r="M4" s="214"/>
      <c r="N4" s="214"/>
      <c r="P4" t="s">
        <v>180</v>
      </c>
    </row>
    <row r="5" spans="1:16" ht="30.75" customHeight="1" x14ac:dyDescent="0.55000000000000004">
      <c r="A5" s="331" t="s">
        <v>171</v>
      </c>
      <c r="B5" s="331"/>
      <c r="C5" s="331"/>
      <c r="D5" s="331"/>
      <c r="E5" s="331"/>
      <c r="F5" s="331"/>
      <c r="G5" s="331"/>
      <c r="H5" s="331"/>
      <c r="I5" s="331"/>
      <c r="J5" s="331"/>
      <c r="K5" s="331"/>
      <c r="L5" s="331"/>
      <c r="M5" s="331"/>
      <c r="N5" s="331"/>
      <c r="P5" t="s">
        <v>181</v>
      </c>
    </row>
    <row r="6" spans="1:16" ht="28.5" customHeight="1" x14ac:dyDescent="0.55000000000000004">
      <c r="A6" s="331" t="s">
        <v>172</v>
      </c>
      <c r="B6" s="331"/>
      <c r="C6" s="331"/>
      <c r="D6" s="331"/>
      <c r="E6" s="331"/>
      <c r="F6" s="331"/>
      <c r="G6" s="331"/>
      <c r="H6" s="331"/>
      <c r="I6" s="331"/>
      <c r="J6" s="331"/>
      <c r="K6" s="331"/>
      <c r="L6" s="331"/>
      <c r="M6" s="331"/>
      <c r="N6" s="331"/>
      <c r="P6" t="s">
        <v>182</v>
      </c>
    </row>
    <row r="7" spans="1:16" x14ac:dyDescent="0.55000000000000004">
      <c r="G7" s="104" t="s">
        <v>174</v>
      </c>
    </row>
    <row r="8" spans="1:16" ht="320.25" customHeight="1" x14ac:dyDescent="0.55000000000000004">
      <c r="A8" s="332" t="s">
        <v>175</v>
      </c>
      <c r="B8" s="332"/>
      <c r="C8" s="332"/>
      <c r="D8" s="332"/>
      <c r="E8" s="332"/>
      <c r="F8" s="332"/>
      <c r="G8" s="332"/>
      <c r="H8" s="332"/>
      <c r="I8" s="332"/>
      <c r="J8" s="332"/>
      <c r="K8" s="332"/>
      <c r="L8" s="332"/>
      <c r="M8" s="332"/>
      <c r="N8" s="332"/>
    </row>
    <row r="10" spans="1:16" x14ac:dyDescent="0.55000000000000004">
      <c r="A10" s="333" t="s">
        <v>63</v>
      </c>
      <c r="B10" s="333"/>
      <c r="C10" s="333"/>
      <c r="D10" s="333"/>
      <c r="E10" s="333"/>
      <c r="F10" s="333"/>
      <c r="G10" s="333"/>
      <c r="H10" s="333"/>
      <c r="I10" s="333"/>
      <c r="J10" s="333"/>
      <c r="K10" s="333"/>
      <c r="L10" s="333"/>
      <c r="M10" s="333"/>
      <c r="N10" s="333"/>
    </row>
    <row r="11" spans="1:16" x14ac:dyDescent="0.55000000000000004">
      <c r="A11" s="333" t="s">
        <v>270</v>
      </c>
      <c r="B11" s="333"/>
      <c r="C11" s="333"/>
      <c r="D11" s="333"/>
      <c r="E11" s="333"/>
      <c r="F11" s="333"/>
      <c r="G11" s="333"/>
      <c r="H11" s="333"/>
      <c r="I11" s="333"/>
      <c r="J11" s="333"/>
      <c r="K11" s="333"/>
      <c r="L11" s="333"/>
      <c r="M11" s="333"/>
      <c r="N11" s="333"/>
    </row>
    <row r="13" spans="1:16" x14ac:dyDescent="0.55000000000000004">
      <c r="B13" s="334">
        <f>交付申請書!M7</f>
        <v>0</v>
      </c>
      <c r="C13" s="328"/>
      <c r="D13" s="328"/>
      <c r="E13" s="328"/>
      <c r="F13" s="328"/>
      <c r="G13" s="328"/>
    </row>
    <row r="15" spans="1:16" x14ac:dyDescent="0.55000000000000004">
      <c r="F15" s="56" t="s">
        <v>177</v>
      </c>
      <c r="H15" s="105" t="s">
        <v>178</v>
      </c>
      <c r="I15" s="213">
        <f>交付申請書!L12</f>
        <v>0</v>
      </c>
      <c r="J15" s="213"/>
      <c r="K15" s="213"/>
      <c r="L15" s="133"/>
      <c r="M15" s="133"/>
      <c r="N15" s="133"/>
    </row>
    <row r="16" spans="1:16" x14ac:dyDescent="0.55000000000000004">
      <c r="I16" s="213">
        <f>交付申請書!L13</f>
        <v>0</v>
      </c>
      <c r="J16" s="213"/>
      <c r="K16" s="213"/>
      <c r="L16" s="213"/>
      <c r="M16" s="213"/>
      <c r="N16" s="213"/>
    </row>
    <row r="17" spans="1:14" x14ac:dyDescent="0.55000000000000004">
      <c r="F17" s="56" t="s">
        <v>65</v>
      </c>
      <c r="I17" s="213">
        <f>交付申請書!L14</f>
        <v>0</v>
      </c>
      <c r="J17" s="213"/>
      <c r="K17" s="213"/>
      <c r="L17" s="213"/>
      <c r="M17" s="213"/>
      <c r="N17" s="213"/>
    </row>
    <row r="18" spans="1:14" x14ac:dyDescent="0.55000000000000004">
      <c r="F18" s="56" t="s">
        <v>78</v>
      </c>
      <c r="I18" s="213">
        <f>交付申請書!L15</f>
        <v>0</v>
      </c>
      <c r="J18" s="213"/>
      <c r="K18" s="213"/>
      <c r="L18" s="213"/>
      <c r="M18" s="213"/>
      <c r="N18" s="133" t="s">
        <v>79</v>
      </c>
    </row>
    <row r="21" spans="1:14" x14ac:dyDescent="0.55000000000000004">
      <c r="A21" s="328" t="s">
        <v>173</v>
      </c>
      <c r="B21" s="328"/>
      <c r="C21" s="328"/>
      <c r="D21" s="328"/>
      <c r="E21" s="328"/>
      <c r="F21" s="328"/>
      <c r="G21" s="328"/>
    </row>
    <row r="24" spans="1:14" ht="28.5" customHeight="1" x14ac:dyDescent="0.55000000000000004">
      <c r="A24" s="328" t="s">
        <v>185</v>
      </c>
      <c r="B24" s="328"/>
      <c r="C24" s="328"/>
      <c r="D24" s="328"/>
      <c r="E24" s="328"/>
      <c r="F24" s="328"/>
      <c r="G24" s="328"/>
      <c r="H24" s="328"/>
      <c r="I24" s="328"/>
      <c r="J24" s="328"/>
      <c r="K24" s="328"/>
      <c r="L24" s="328"/>
      <c r="M24" s="328"/>
      <c r="N24" s="328"/>
    </row>
    <row r="26" spans="1:14" x14ac:dyDescent="0.55000000000000004">
      <c r="G26" s="107" t="s">
        <v>194</v>
      </c>
      <c r="H26" s="62"/>
      <c r="I26" s="62"/>
      <c r="J26" s="107">
        <f>交付申請書!L14</f>
        <v>0</v>
      </c>
      <c r="K26" s="62"/>
      <c r="L26" s="62"/>
      <c r="M26" s="62"/>
      <c r="N26" s="62"/>
    </row>
    <row r="27" spans="1:14" x14ac:dyDescent="0.55000000000000004">
      <c r="G27" s="104"/>
      <c r="J27" s="104"/>
    </row>
    <row r="29" spans="1:14" ht="25.5" customHeight="1" x14ac:dyDescent="0.55000000000000004">
      <c r="A29" s="329" t="s">
        <v>186</v>
      </c>
      <c r="B29" s="330" t="s">
        <v>187</v>
      </c>
      <c r="C29" s="330"/>
      <c r="D29" s="323" t="s">
        <v>188</v>
      </c>
      <c r="E29" s="323"/>
      <c r="F29" s="323"/>
      <c r="G29" s="330" t="s">
        <v>190</v>
      </c>
      <c r="H29" s="330"/>
      <c r="I29" s="330"/>
      <c r="J29" s="330"/>
      <c r="K29" s="330"/>
      <c r="L29" s="323" t="s">
        <v>191</v>
      </c>
      <c r="M29" s="323"/>
      <c r="N29" s="323" t="s">
        <v>193</v>
      </c>
    </row>
    <row r="30" spans="1:14" ht="25.5" customHeight="1" x14ac:dyDescent="0.55000000000000004">
      <c r="A30" s="329"/>
      <c r="B30" s="330"/>
      <c r="C30" s="330"/>
      <c r="D30" s="324" t="s">
        <v>189</v>
      </c>
      <c r="E30" s="324"/>
      <c r="F30" s="324"/>
      <c r="G30" s="330"/>
      <c r="H30" s="330"/>
      <c r="I30" s="330"/>
      <c r="J30" s="330"/>
      <c r="K30" s="330"/>
      <c r="L30" s="324" t="s">
        <v>192</v>
      </c>
      <c r="M30" s="324"/>
      <c r="N30" s="324"/>
    </row>
    <row r="31" spans="1:14" ht="42.65" customHeight="1" x14ac:dyDescent="0.55000000000000004">
      <c r="A31" s="106">
        <v>1</v>
      </c>
      <c r="B31" s="326"/>
      <c r="C31" s="326"/>
      <c r="D31" s="326"/>
      <c r="E31" s="326"/>
      <c r="F31" s="326"/>
      <c r="G31" s="326"/>
      <c r="H31" s="326"/>
      <c r="I31" s="326"/>
      <c r="J31" s="326"/>
      <c r="K31" s="326"/>
      <c r="L31" s="327"/>
      <c r="M31" s="327"/>
      <c r="N31" s="106"/>
    </row>
    <row r="32" spans="1:14" ht="42.65" customHeight="1" x14ac:dyDescent="0.55000000000000004">
      <c r="A32" s="106">
        <v>2</v>
      </c>
      <c r="B32" s="326"/>
      <c r="C32" s="326"/>
      <c r="D32" s="326"/>
      <c r="E32" s="326"/>
      <c r="F32" s="326"/>
      <c r="G32" s="326"/>
      <c r="H32" s="326"/>
      <c r="I32" s="326"/>
      <c r="J32" s="326"/>
      <c r="K32" s="326"/>
      <c r="L32" s="327"/>
      <c r="M32" s="327"/>
      <c r="N32" s="106"/>
    </row>
    <row r="33" spans="1:14" ht="42.65" customHeight="1" x14ac:dyDescent="0.55000000000000004">
      <c r="A33" s="106">
        <v>3</v>
      </c>
      <c r="B33" s="326"/>
      <c r="C33" s="326"/>
      <c r="D33" s="326"/>
      <c r="E33" s="326"/>
      <c r="F33" s="326"/>
      <c r="G33" s="326"/>
      <c r="H33" s="326"/>
      <c r="I33" s="326"/>
      <c r="J33" s="326"/>
      <c r="K33" s="326"/>
      <c r="L33" s="327"/>
      <c r="M33" s="327"/>
      <c r="N33" s="143"/>
    </row>
    <row r="34" spans="1:14" ht="42.65" customHeight="1" x14ac:dyDescent="0.55000000000000004">
      <c r="A34" s="106">
        <v>4</v>
      </c>
      <c r="B34" s="326"/>
      <c r="C34" s="326"/>
      <c r="D34" s="326"/>
      <c r="E34" s="326"/>
      <c r="F34" s="326"/>
      <c r="G34" s="326"/>
      <c r="H34" s="326"/>
      <c r="I34" s="326"/>
      <c r="J34" s="326"/>
      <c r="K34" s="326"/>
      <c r="L34" s="327"/>
      <c r="M34" s="327"/>
      <c r="N34" s="143"/>
    </row>
    <row r="35" spans="1:14" ht="42.65" customHeight="1" x14ac:dyDescent="0.55000000000000004">
      <c r="A35" s="106">
        <v>5</v>
      </c>
      <c r="B35" s="326"/>
      <c r="C35" s="326"/>
      <c r="D35" s="326"/>
      <c r="E35" s="326"/>
      <c r="F35" s="326"/>
      <c r="G35" s="326"/>
      <c r="H35" s="326"/>
      <c r="I35" s="326"/>
      <c r="J35" s="326"/>
      <c r="K35" s="326"/>
      <c r="L35" s="327"/>
      <c r="M35" s="327"/>
      <c r="N35" s="143"/>
    </row>
    <row r="36" spans="1:14" ht="42.65" customHeight="1" x14ac:dyDescent="0.55000000000000004">
      <c r="A36" s="106">
        <v>6</v>
      </c>
      <c r="B36" s="326"/>
      <c r="C36" s="326"/>
      <c r="D36" s="326"/>
      <c r="E36" s="326"/>
      <c r="F36" s="326"/>
      <c r="G36" s="326"/>
      <c r="H36" s="326"/>
      <c r="I36" s="326"/>
      <c r="J36" s="326"/>
      <c r="K36" s="326"/>
      <c r="L36" s="327"/>
      <c r="M36" s="327"/>
      <c r="N36" s="143"/>
    </row>
    <row r="37" spans="1:14" ht="42.65" customHeight="1" x14ac:dyDescent="0.55000000000000004">
      <c r="A37" s="106">
        <v>7</v>
      </c>
      <c r="B37" s="326"/>
      <c r="C37" s="326"/>
      <c r="D37" s="326"/>
      <c r="E37" s="326"/>
      <c r="F37" s="326"/>
      <c r="G37" s="326"/>
      <c r="H37" s="326"/>
      <c r="I37" s="326"/>
      <c r="J37" s="326"/>
      <c r="K37" s="326"/>
      <c r="L37" s="327"/>
      <c r="M37" s="327"/>
      <c r="N37" s="143"/>
    </row>
    <row r="38" spans="1:14" ht="42.65" customHeight="1" x14ac:dyDescent="0.55000000000000004">
      <c r="A38" s="106">
        <v>8</v>
      </c>
      <c r="B38" s="326"/>
      <c r="C38" s="326"/>
      <c r="D38" s="326"/>
      <c r="E38" s="326"/>
      <c r="F38" s="326"/>
      <c r="G38" s="326"/>
      <c r="H38" s="326"/>
      <c r="I38" s="326"/>
      <c r="J38" s="326"/>
      <c r="K38" s="326"/>
      <c r="L38" s="327"/>
      <c r="M38" s="327"/>
      <c r="N38" s="143"/>
    </row>
    <row r="39" spans="1:14" ht="42.65" customHeight="1" x14ac:dyDescent="0.55000000000000004">
      <c r="A39" s="106">
        <v>9</v>
      </c>
      <c r="B39" s="326"/>
      <c r="C39" s="326"/>
      <c r="D39" s="326"/>
      <c r="E39" s="326"/>
      <c r="F39" s="326"/>
      <c r="G39" s="326"/>
      <c r="H39" s="326"/>
      <c r="I39" s="326"/>
      <c r="J39" s="326"/>
      <c r="K39" s="326"/>
      <c r="L39" s="327"/>
      <c r="M39" s="327"/>
      <c r="N39" s="143"/>
    </row>
    <row r="40" spans="1:14" ht="42.65" customHeight="1" x14ac:dyDescent="0.55000000000000004">
      <c r="A40" s="106">
        <v>10</v>
      </c>
      <c r="B40" s="326"/>
      <c r="C40" s="326"/>
      <c r="D40" s="326"/>
      <c r="E40" s="326"/>
      <c r="F40" s="326"/>
      <c r="G40" s="326"/>
      <c r="H40" s="326"/>
      <c r="I40" s="326"/>
      <c r="J40" s="326"/>
      <c r="K40" s="326"/>
      <c r="L40" s="327"/>
      <c r="M40" s="327"/>
      <c r="N40" s="143"/>
    </row>
  </sheetData>
  <protectedRanges>
    <protectedRange sqref="A3 B31:N40" name="範囲1"/>
  </protectedRanges>
  <mergeCells count="63">
    <mergeCell ref="A21:G21"/>
    <mergeCell ref="A4:N4"/>
    <mergeCell ref="A5:N5"/>
    <mergeCell ref="A6:N6"/>
    <mergeCell ref="A3:C3"/>
    <mergeCell ref="I15:K15"/>
    <mergeCell ref="I16:N16"/>
    <mergeCell ref="I17:N17"/>
    <mergeCell ref="I18:M18"/>
    <mergeCell ref="A8:N8"/>
    <mergeCell ref="A10:N10"/>
    <mergeCell ref="A11:N11"/>
    <mergeCell ref="B13:G13"/>
    <mergeCell ref="B35:C35"/>
    <mergeCell ref="B36:C36"/>
    <mergeCell ref="B37:C37"/>
    <mergeCell ref="A24:N24"/>
    <mergeCell ref="A29:A30"/>
    <mergeCell ref="B31:C31"/>
    <mergeCell ref="G29:K30"/>
    <mergeCell ref="L29:M29"/>
    <mergeCell ref="L30:M30"/>
    <mergeCell ref="G31:K31"/>
    <mergeCell ref="D33:F33"/>
    <mergeCell ref="D34:F34"/>
    <mergeCell ref="B32:C32"/>
    <mergeCell ref="B33:C33"/>
    <mergeCell ref="B34:C34"/>
    <mergeCell ref="B29:C30"/>
    <mergeCell ref="D29:F29"/>
    <mergeCell ref="D30:F30"/>
    <mergeCell ref="D31:F31"/>
    <mergeCell ref="D32:F32"/>
    <mergeCell ref="D38:F38"/>
    <mergeCell ref="D39:F39"/>
    <mergeCell ref="D40:F40"/>
    <mergeCell ref="B38:C38"/>
    <mergeCell ref="B39:C39"/>
    <mergeCell ref="B40:C40"/>
    <mergeCell ref="G40:K40"/>
    <mergeCell ref="L40:M40"/>
    <mergeCell ref="G35:K35"/>
    <mergeCell ref="L35:M35"/>
    <mergeCell ref="G36:K36"/>
    <mergeCell ref="L36:M36"/>
    <mergeCell ref="G37:K37"/>
    <mergeCell ref="L37:M37"/>
    <mergeCell ref="N29:N30"/>
    <mergeCell ref="A1:N1"/>
    <mergeCell ref="G38:K38"/>
    <mergeCell ref="L38:M38"/>
    <mergeCell ref="G39:K39"/>
    <mergeCell ref="L39:M39"/>
    <mergeCell ref="L31:M31"/>
    <mergeCell ref="G32:K32"/>
    <mergeCell ref="L32:M32"/>
    <mergeCell ref="G33:K33"/>
    <mergeCell ref="L33:M33"/>
    <mergeCell ref="G34:K34"/>
    <mergeCell ref="L34:M34"/>
    <mergeCell ref="D35:F35"/>
    <mergeCell ref="D36:F36"/>
    <mergeCell ref="D37:F37"/>
  </mergeCells>
  <phoneticPr fontId="1"/>
  <conditionalFormatting sqref="A3:C3">
    <cfRule type="containsText" dxfId="29" priority="2" operator="containsText" text="該当項目を選択">
      <formula>NOT(ISERROR(SEARCH("該当項目を選択",A3)))</formula>
    </cfRule>
  </conditionalFormatting>
  <conditionalFormatting sqref="B31:N40">
    <cfRule type="containsBlanks" dxfId="28" priority="1">
      <formula>LEN(TRIM(B31))=0</formula>
    </cfRule>
  </conditionalFormatting>
  <dataValidations count="1">
    <dataValidation type="list" allowBlank="1" showInputMessage="1" showErrorMessage="1" sqref="A3" xr:uid="{A5445DB8-875C-426D-893F-064131FE6EA0}">
      <formula1>$P$3:$P$6</formula1>
    </dataValidation>
  </dataValidations>
  <pageMargins left="0.51181102362204722" right="0.31496062992125984" top="0.19685039370078741" bottom="0.19685039370078741" header="0.19685039370078741" footer="0.19685039370078741"/>
  <pageSetup paperSize="9" orientation="portrait" blackAndWhite="1" r:id="rId1"/>
  <headerFooter alignWithMargins="0"/>
  <rowBreaks count="1" manualBreakCount="1">
    <brk id="22"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B96A5-136A-4618-AC05-F4F044B17420}">
  <sheetPr codeName="Sheet6">
    <tabColor theme="5" tint="0.59999389629810485"/>
    <pageSetUpPr fitToPage="1"/>
  </sheetPr>
  <dimension ref="A1:Q44"/>
  <sheetViews>
    <sheetView showGridLines="0" view="pageBreakPreview" topLeftCell="A38" zoomScaleNormal="100" zoomScaleSheetLayoutView="100" workbookViewId="0">
      <selection activeCell="T12" sqref="T12"/>
    </sheetView>
  </sheetViews>
  <sheetFormatPr defaultColWidth="8.75" defaultRowHeight="18" x14ac:dyDescent="0.55000000000000004"/>
  <cols>
    <col min="1" max="19" width="4.5" customWidth="1"/>
  </cols>
  <sheetData>
    <row r="1" spans="1:17" ht="14.15" customHeight="1" x14ac:dyDescent="0.55000000000000004">
      <c r="A1" s="56" t="s">
        <v>267</v>
      </c>
    </row>
    <row r="2" spans="1:17" ht="14.15" customHeight="1" x14ac:dyDescent="0.55000000000000004">
      <c r="A2" s="54"/>
    </row>
    <row r="3" spans="1:17" ht="14.15" customHeight="1" x14ac:dyDescent="0.55000000000000004">
      <c r="A3" s="210" t="s">
        <v>61</v>
      </c>
      <c r="B3" s="210"/>
      <c r="C3" s="210"/>
      <c r="D3" s="210"/>
      <c r="E3" s="210"/>
      <c r="F3" s="210"/>
      <c r="G3" s="210"/>
      <c r="H3" s="210"/>
      <c r="I3" s="210"/>
      <c r="J3" s="210"/>
      <c r="K3" s="210"/>
      <c r="L3" s="210"/>
      <c r="M3" s="210"/>
      <c r="N3" s="210"/>
      <c r="O3" s="210"/>
      <c r="P3" s="210"/>
      <c r="Q3" s="210"/>
    </row>
    <row r="4" spans="1:17" ht="14.15" customHeight="1" x14ac:dyDescent="0.55000000000000004">
      <c r="A4" s="210" t="s">
        <v>137</v>
      </c>
      <c r="B4" s="210"/>
      <c r="C4" s="210"/>
      <c r="D4" s="210"/>
      <c r="E4" s="210"/>
      <c r="F4" s="210"/>
      <c r="G4" s="210"/>
      <c r="H4" s="210"/>
      <c r="I4" s="210"/>
      <c r="J4" s="210"/>
      <c r="K4" s="210"/>
      <c r="L4" s="210"/>
      <c r="M4" s="210"/>
      <c r="N4" s="210"/>
      <c r="O4" s="210"/>
      <c r="P4" s="210"/>
      <c r="Q4" s="210"/>
    </row>
    <row r="5" spans="1:17" ht="14.15" customHeight="1" x14ac:dyDescent="0.55000000000000004">
      <c r="A5" s="56"/>
    </row>
    <row r="6" spans="1:17" ht="14.15" customHeight="1" x14ac:dyDescent="0.55000000000000004">
      <c r="A6" s="56"/>
    </row>
    <row r="7" spans="1:17" ht="14.15" customHeight="1" x14ac:dyDescent="0.55000000000000004">
      <c r="A7" s="56"/>
      <c r="M7" s="337"/>
      <c r="N7" s="337"/>
      <c r="O7" s="337"/>
      <c r="P7" s="337"/>
      <c r="Q7" s="337"/>
    </row>
    <row r="8" spans="1:17" ht="14.15" customHeight="1" x14ac:dyDescent="0.55000000000000004">
      <c r="A8" s="56"/>
    </row>
    <row r="9" spans="1:17" ht="14.15" customHeight="1" x14ac:dyDescent="0.55000000000000004">
      <c r="B9" s="56" t="s">
        <v>63</v>
      </c>
    </row>
    <row r="10" spans="1:17" ht="14.15" customHeight="1" x14ac:dyDescent="0.55000000000000004">
      <c r="B10" s="56"/>
      <c r="E10" s="194" t="s">
        <v>263</v>
      </c>
      <c r="F10" s="195"/>
      <c r="G10" s="195"/>
    </row>
    <row r="11" spans="1:17" ht="14.15" customHeight="1" x14ac:dyDescent="0.55000000000000004">
      <c r="A11" s="56"/>
    </row>
    <row r="12" spans="1:17" ht="14.15" customHeight="1" x14ac:dyDescent="0.55000000000000004">
      <c r="H12" s="56" t="s">
        <v>64</v>
      </c>
      <c r="L12" s="214">
        <f>交付申請書!L12</f>
        <v>0</v>
      </c>
      <c r="M12" s="214"/>
      <c r="N12" s="214"/>
      <c r="O12" s="214"/>
      <c r="P12" s="58"/>
      <c r="Q12" s="58"/>
    </row>
    <row r="13" spans="1:17" ht="14.15" customHeight="1" x14ac:dyDescent="0.55000000000000004">
      <c r="A13" s="56"/>
      <c r="L13" s="213">
        <f>交付申請書!L13</f>
        <v>0</v>
      </c>
      <c r="M13" s="213"/>
      <c r="N13" s="213"/>
      <c r="O13" s="213"/>
      <c r="P13" s="213"/>
      <c r="Q13" s="213"/>
    </row>
    <row r="14" spans="1:17" ht="14.15" customHeight="1" x14ac:dyDescent="0.55000000000000004">
      <c r="H14" s="56" t="s">
        <v>65</v>
      </c>
      <c r="L14" s="213">
        <f>交付申請書!L14</f>
        <v>0</v>
      </c>
      <c r="M14" s="213"/>
      <c r="N14" s="213"/>
      <c r="O14" s="213"/>
      <c r="P14" s="213"/>
      <c r="Q14" s="213"/>
    </row>
    <row r="15" spans="1:17" ht="14.15" customHeight="1" x14ac:dyDescent="0.55000000000000004">
      <c r="H15" s="56" t="s">
        <v>78</v>
      </c>
      <c r="L15" s="335">
        <f>交付申請書!L15</f>
        <v>0</v>
      </c>
      <c r="M15" s="335"/>
      <c r="N15" s="335"/>
      <c r="O15" s="335"/>
      <c r="P15" s="335"/>
      <c r="Q15" s="58" t="s">
        <v>79</v>
      </c>
    </row>
    <row r="16" spans="1:17" ht="14.15" customHeight="1" x14ac:dyDescent="0.55000000000000004">
      <c r="H16" s="56" t="s">
        <v>66</v>
      </c>
      <c r="L16" s="58"/>
      <c r="M16" s="213">
        <f>交付申請書!M16</f>
        <v>0</v>
      </c>
      <c r="N16" s="213"/>
      <c r="O16" s="213"/>
      <c r="P16" s="213"/>
      <c r="Q16" s="213"/>
    </row>
    <row r="17" spans="1:17" ht="14.15" customHeight="1" x14ac:dyDescent="0.55000000000000004">
      <c r="H17" s="56" t="s">
        <v>67</v>
      </c>
      <c r="L17" s="58"/>
      <c r="M17" s="213">
        <f>交付申請書!M17</f>
        <v>0</v>
      </c>
      <c r="N17" s="213"/>
      <c r="O17" s="213"/>
      <c r="P17" s="213"/>
      <c r="Q17" s="213"/>
    </row>
    <row r="18" spans="1:17" ht="14.15" customHeight="1" x14ac:dyDescent="0.55000000000000004">
      <c r="H18" s="56" t="s">
        <v>68</v>
      </c>
      <c r="L18" s="58"/>
      <c r="M18" s="213">
        <f>交付申請書!M18</f>
        <v>0</v>
      </c>
      <c r="N18" s="213"/>
      <c r="O18" s="213"/>
      <c r="P18" s="213"/>
      <c r="Q18" s="213"/>
    </row>
    <row r="19" spans="1:17" ht="14.15" customHeight="1" x14ac:dyDescent="0.55000000000000004">
      <c r="H19" s="56" t="s">
        <v>69</v>
      </c>
      <c r="L19" s="58"/>
      <c r="M19" s="213">
        <f>交付申請書!M19</f>
        <v>0</v>
      </c>
      <c r="N19" s="213"/>
      <c r="O19" s="213"/>
      <c r="P19" s="213"/>
      <c r="Q19" s="213"/>
    </row>
    <row r="20" spans="1:17" ht="14.15" customHeight="1" x14ac:dyDescent="0.55000000000000004">
      <c r="A20" s="56"/>
    </row>
    <row r="21" spans="1:17" ht="33.75" customHeight="1" x14ac:dyDescent="0.55000000000000004">
      <c r="A21" s="336" t="s">
        <v>198</v>
      </c>
      <c r="B21" s="336"/>
      <c r="C21" s="336"/>
      <c r="D21" s="336"/>
      <c r="E21" s="336"/>
      <c r="F21" s="336"/>
      <c r="G21" s="336"/>
      <c r="H21" s="336"/>
      <c r="I21" s="336"/>
      <c r="J21" s="336"/>
      <c r="K21" s="336"/>
      <c r="L21" s="336"/>
      <c r="M21" s="336"/>
      <c r="N21" s="336"/>
      <c r="O21" s="336"/>
      <c r="P21" s="336"/>
      <c r="Q21" s="336"/>
    </row>
    <row r="22" spans="1:17" ht="14.15" customHeight="1" x14ac:dyDescent="0.55000000000000004">
      <c r="A22" s="56"/>
    </row>
    <row r="23" spans="1:17" ht="14.15" customHeight="1" x14ac:dyDescent="0.55000000000000004">
      <c r="A23" s="215" t="s">
        <v>70</v>
      </c>
      <c r="B23" s="215"/>
      <c r="C23" s="215"/>
      <c r="D23" s="215"/>
      <c r="E23" s="215"/>
      <c r="F23" s="215"/>
      <c r="G23" s="215"/>
      <c r="H23" s="215"/>
      <c r="I23" s="215"/>
      <c r="J23" s="215"/>
      <c r="K23" s="215"/>
      <c r="L23" s="215"/>
      <c r="M23" s="215"/>
      <c r="N23" s="215"/>
      <c r="O23" s="215"/>
      <c r="P23" s="215"/>
      <c r="Q23" s="215"/>
    </row>
    <row r="24" spans="1:17" ht="14.15" customHeight="1" x14ac:dyDescent="0.55000000000000004">
      <c r="A24" s="58" t="s">
        <v>71</v>
      </c>
    </row>
    <row r="25" spans="1:17" ht="14.15" customHeight="1" x14ac:dyDescent="0.55000000000000004">
      <c r="A25" s="59"/>
      <c r="B25" s="209">
        <f>交付申請書!B25</f>
        <v>0</v>
      </c>
      <c r="C25" s="209"/>
      <c r="D25" s="209"/>
      <c r="E25" s="209"/>
      <c r="F25" s="209"/>
      <c r="G25" s="209"/>
      <c r="H25" s="209"/>
      <c r="I25" s="209"/>
      <c r="J25" s="209"/>
      <c r="K25" s="209"/>
      <c r="L25" s="209"/>
      <c r="M25" s="209"/>
      <c r="N25" s="209"/>
      <c r="O25" s="209"/>
      <c r="P25" s="209"/>
    </row>
    <row r="26" spans="1:17" ht="14.15" customHeight="1" x14ac:dyDescent="0.55000000000000004">
      <c r="A26" s="59"/>
    </row>
    <row r="27" spans="1:17" ht="14.15" customHeight="1" x14ac:dyDescent="0.55000000000000004">
      <c r="A27" s="58" t="s">
        <v>72</v>
      </c>
    </row>
    <row r="28" spans="1:17" ht="14.15" customHeight="1" x14ac:dyDescent="0.55000000000000004">
      <c r="A28" s="69" t="s">
        <v>138</v>
      </c>
    </row>
    <row r="29" spans="1:17" ht="14.15" customHeight="1" x14ac:dyDescent="0.55000000000000004">
      <c r="A29" s="69" t="s">
        <v>139</v>
      </c>
    </row>
    <row r="30" spans="1:17" ht="14.15" customHeight="1" x14ac:dyDescent="0.55000000000000004">
      <c r="A30" s="58"/>
    </row>
    <row r="31" spans="1:17" ht="14.15" customHeight="1" x14ac:dyDescent="0.55000000000000004">
      <c r="A31" s="58"/>
    </row>
    <row r="32" spans="1:17" ht="14.15" customHeight="1" x14ac:dyDescent="0.55000000000000004">
      <c r="A32" s="58"/>
    </row>
    <row r="33" spans="1:1" ht="14.15" customHeight="1" x14ac:dyDescent="0.55000000000000004">
      <c r="A33" s="58"/>
    </row>
    <row r="34" spans="1:1" ht="14.15" customHeight="1" x14ac:dyDescent="0.55000000000000004">
      <c r="A34" s="55"/>
    </row>
    <row r="35" spans="1:1" ht="14.15" customHeight="1" x14ac:dyDescent="0.55000000000000004">
      <c r="A35" s="56"/>
    </row>
    <row r="36" spans="1:1" ht="14.15" customHeight="1" x14ac:dyDescent="0.55000000000000004">
      <c r="A36" s="57"/>
    </row>
    <row r="37" spans="1:1" ht="14.15" customHeight="1" x14ac:dyDescent="0.55000000000000004"/>
    <row r="38" spans="1:1" ht="14.15" customHeight="1" x14ac:dyDescent="0.55000000000000004"/>
    <row r="39" spans="1:1" ht="14.15" customHeight="1" x14ac:dyDescent="0.55000000000000004"/>
    <row r="40" spans="1:1" ht="14.15" customHeight="1" x14ac:dyDescent="0.55000000000000004"/>
    <row r="41" spans="1:1" ht="14.15" customHeight="1" x14ac:dyDescent="0.55000000000000004"/>
    <row r="42" spans="1:1" ht="14.15" customHeight="1" x14ac:dyDescent="0.55000000000000004"/>
    <row r="43" spans="1:1" ht="14.15" customHeight="1" x14ac:dyDescent="0.55000000000000004"/>
    <row r="44" spans="1:1" ht="14.15" customHeight="1" x14ac:dyDescent="0.55000000000000004"/>
  </sheetData>
  <protectedRanges>
    <protectedRange sqref="M7 A21" name="範囲1"/>
  </protectedRanges>
  <mergeCells count="14">
    <mergeCell ref="L14:Q14"/>
    <mergeCell ref="A3:Q3"/>
    <mergeCell ref="A4:Q4"/>
    <mergeCell ref="M7:Q7"/>
    <mergeCell ref="L12:O12"/>
    <mergeCell ref="L13:Q13"/>
    <mergeCell ref="A23:Q23"/>
    <mergeCell ref="B25:P25"/>
    <mergeCell ref="L15:P15"/>
    <mergeCell ref="M16:Q16"/>
    <mergeCell ref="M17:Q17"/>
    <mergeCell ref="M18:Q18"/>
    <mergeCell ref="M19:Q19"/>
    <mergeCell ref="A21:Q21"/>
  </mergeCells>
  <phoneticPr fontId="1"/>
  <conditionalFormatting sqref="A21:Q21">
    <cfRule type="containsText" dxfId="27" priority="1" operator="containsText" text="　　令和　　年　　月　　日付け産振機第　　　号で交付決定通知のありました営業活動強化支援事業補助金について，下記のとおり実施しましたので，関係書類を添えて報告します。">
      <formula>NOT(ISERROR(SEARCH("　　令和　　年　　月　　日付け産振機第　　　号で交付決定通知のありました営業活動強化支援事業補助金について，下記のとおり実施しましたので，関係書類を添えて報告します。",A21)))</formula>
    </cfRule>
  </conditionalFormatting>
  <conditionalFormatting sqref="M7:Q7">
    <cfRule type="containsBlanks" dxfId="26" priority="6">
      <formula>LEN(TRIM(M7))=0</formula>
    </cfRule>
  </conditionalFormatting>
  <conditionalFormatting sqref="W16">
    <cfRule type="cellIs" dxfId="25" priority="3" operator="equal">
      <formula>"　　令和　　年　　月　　日付け産振機第　　　号で交付決定通知のありました営業活動強化支援事業補助金について，下記のとおり実施しましたので，関係書類を添えて報告します。"</formula>
    </cfRule>
  </conditionalFormatting>
  <pageMargins left="0.51181102362204722" right="0.31496062992125984" top="0.19685039370078741" bottom="0.19685039370078741" header="0.19685039370078741" footer="0.19685039370078741"/>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0676-DE99-4C00-A120-04F7A76879ED}">
  <sheetPr codeName="Sheet7">
    <tabColor theme="5" tint="0.59999389629810485"/>
    <pageSetUpPr fitToPage="1"/>
  </sheetPr>
  <dimension ref="A1:O63"/>
  <sheetViews>
    <sheetView showGridLines="0" view="pageBreakPreview" topLeftCell="A19" zoomScale="80" zoomScaleNormal="100" zoomScaleSheetLayoutView="80" workbookViewId="0">
      <selection activeCell="J6" sqref="J6"/>
    </sheetView>
  </sheetViews>
  <sheetFormatPr defaultRowHeight="18" x14ac:dyDescent="0.55000000000000004"/>
  <cols>
    <col min="1" max="1" width="18.08203125" customWidth="1"/>
    <col min="2" max="6" width="16.58203125" customWidth="1"/>
    <col min="7" max="10" width="5.58203125" customWidth="1"/>
    <col min="11" max="11" width="7" customWidth="1"/>
    <col min="12" max="12" width="3.83203125" customWidth="1"/>
    <col min="14" max="14" width="13" style="66" customWidth="1"/>
    <col min="15" max="15" width="20.5" style="66" customWidth="1"/>
  </cols>
  <sheetData>
    <row r="1" spans="1:15" x14ac:dyDescent="0.55000000000000004">
      <c r="A1" s="29"/>
      <c r="B1" s="29"/>
      <c r="C1" s="29"/>
      <c r="D1" s="29"/>
      <c r="E1" s="29"/>
      <c r="F1" s="29"/>
      <c r="J1" s="30" t="s">
        <v>140</v>
      </c>
    </row>
    <row r="2" spans="1:15" ht="59.25" customHeight="1" thickBot="1" x14ac:dyDescent="0.6">
      <c r="A2" s="53" t="s">
        <v>141</v>
      </c>
      <c r="B2" s="29"/>
      <c r="C2" s="29"/>
      <c r="D2" s="31"/>
      <c r="E2" s="31"/>
      <c r="F2" s="31"/>
      <c r="G2" s="31" t="s">
        <v>32</v>
      </c>
    </row>
    <row r="3" spans="1:15" s="1" customFormat="1" ht="36" customHeight="1" x14ac:dyDescent="0.55000000000000004">
      <c r="A3" s="32"/>
      <c r="B3" s="33" t="s">
        <v>33</v>
      </c>
      <c r="C3" s="33" t="s">
        <v>34</v>
      </c>
      <c r="D3" s="34" t="s">
        <v>35</v>
      </c>
      <c r="E3" s="34" t="s">
        <v>36</v>
      </c>
      <c r="F3" s="34" t="s">
        <v>37</v>
      </c>
      <c r="G3" s="302" t="s">
        <v>38</v>
      </c>
      <c r="H3" s="303"/>
      <c r="I3" s="303"/>
      <c r="J3" s="303"/>
      <c r="K3" s="303"/>
      <c r="L3" s="304"/>
      <c r="N3" s="65"/>
      <c r="O3" s="65"/>
    </row>
    <row r="4" spans="1:15" s="1" customFormat="1" ht="50.25" customHeight="1" x14ac:dyDescent="0.55000000000000004">
      <c r="A4" s="35" t="s">
        <v>39</v>
      </c>
      <c r="B4" s="36"/>
      <c r="C4" s="37" t="s">
        <v>287</v>
      </c>
      <c r="D4" s="36" t="s">
        <v>40</v>
      </c>
      <c r="E4" s="36"/>
      <c r="F4" s="61" t="s">
        <v>41</v>
      </c>
      <c r="G4" s="305"/>
      <c r="H4" s="306"/>
      <c r="I4" s="306"/>
      <c r="J4" s="306"/>
      <c r="K4" s="306"/>
      <c r="L4" s="307"/>
      <c r="N4" s="65"/>
      <c r="O4" s="65"/>
    </row>
    <row r="5" spans="1:15" s="1" customFormat="1" ht="20.5" thickBot="1" x14ac:dyDescent="0.6">
      <c r="A5" s="38"/>
      <c r="B5" s="39" t="s">
        <v>42</v>
      </c>
      <c r="C5" s="40" t="s">
        <v>43</v>
      </c>
      <c r="D5" s="39" t="s">
        <v>44</v>
      </c>
      <c r="E5" s="39" t="s">
        <v>45</v>
      </c>
      <c r="F5" s="39" t="s">
        <v>46</v>
      </c>
      <c r="G5" s="308"/>
      <c r="H5" s="309"/>
      <c r="I5" s="309"/>
      <c r="J5" s="309"/>
      <c r="K5" s="309"/>
      <c r="L5" s="310"/>
      <c r="N5" s="65"/>
      <c r="O5" s="65"/>
    </row>
    <row r="6" spans="1:15" ht="40.5" customHeight="1" x14ac:dyDescent="0.55000000000000004">
      <c r="A6" s="41" t="s">
        <v>47</v>
      </c>
      <c r="B6" s="42">
        <f>G6*K6</f>
        <v>0</v>
      </c>
      <c r="C6" s="294">
        <f>所要額調書!C6</f>
        <v>0</v>
      </c>
      <c r="D6" s="43">
        <f>IF(B6="","",ROUNDDOWN(B6*C6,0))</f>
        <v>0</v>
      </c>
      <c r="E6" s="320">
        <v>100000</v>
      </c>
      <c r="F6" s="297"/>
      <c r="G6" s="64">
        <f>実施計画書!E15</f>
        <v>0</v>
      </c>
      <c r="H6" s="62" t="s">
        <v>84</v>
      </c>
      <c r="I6" s="63" t="s">
        <v>87</v>
      </c>
      <c r="J6" s="63" t="s">
        <v>101</v>
      </c>
      <c r="K6" s="97">
        <f>VLOOKUP(J6,N18:O63,2,0)</f>
        <v>22000</v>
      </c>
      <c r="L6" s="99" t="s">
        <v>82</v>
      </c>
    </row>
    <row r="7" spans="1:15" ht="40.5" customHeight="1" x14ac:dyDescent="0.55000000000000004">
      <c r="A7" s="44" t="s">
        <v>48</v>
      </c>
      <c r="B7" s="45">
        <f>G7*I7*8000</f>
        <v>0</v>
      </c>
      <c r="C7" s="295"/>
      <c r="D7" s="46">
        <f>IF(B7="","",ROUNDDOWN(B7*C6,0))</f>
        <v>0</v>
      </c>
      <c r="E7" s="321"/>
      <c r="F7" s="298"/>
      <c r="G7" s="46">
        <f>実施計画書!E15</f>
        <v>0</v>
      </c>
      <c r="H7" s="3" t="s">
        <v>85</v>
      </c>
      <c r="I7" s="3">
        <v>0</v>
      </c>
      <c r="J7" s="3" t="s">
        <v>86</v>
      </c>
      <c r="K7" s="96">
        <v>8000</v>
      </c>
      <c r="L7" s="100" t="s">
        <v>82</v>
      </c>
    </row>
    <row r="8" spans="1:15" ht="40.5" customHeight="1" x14ac:dyDescent="0.55000000000000004">
      <c r="A8" s="44" t="s">
        <v>49</v>
      </c>
      <c r="B8" s="45"/>
      <c r="C8" s="295"/>
      <c r="D8" s="46" t="str">
        <f>IF(B8="","",ROUNDDOWN(B8*C6,0))</f>
        <v/>
      </c>
      <c r="E8" s="322"/>
      <c r="F8" s="298"/>
      <c r="G8" s="311"/>
      <c r="H8" s="312"/>
      <c r="I8" s="312"/>
      <c r="J8" s="312"/>
      <c r="K8" s="312"/>
      <c r="L8" s="313"/>
    </row>
    <row r="9" spans="1:15" ht="40.5" customHeight="1" thickBot="1" x14ac:dyDescent="0.6">
      <c r="A9" s="196" t="s">
        <v>264</v>
      </c>
      <c r="B9" s="45"/>
      <c r="C9" s="296"/>
      <c r="D9" s="47" t="str">
        <f>IF(B9="","",ROUNDDOWN(B9*C6,0))</f>
        <v/>
      </c>
      <c r="E9" s="197">
        <v>300000</v>
      </c>
      <c r="F9" s="299"/>
      <c r="G9" s="314"/>
      <c r="H9" s="315"/>
      <c r="I9" s="315"/>
      <c r="J9" s="315"/>
      <c r="K9" s="315"/>
      <c r="L9" s="316"/>
    </row>
    <row r="10" spans="1:15" ht="40.5" customHeight="1" thickTop="1" thickBot="1" x14ac:dyDescent="0.6">
      <c r="A10" s="48" t="s">
        <v>50</v>
      </c>
      <c r="B10" s="300"/>
      <c r="C10" s="301"/>
      <c r="D10" s="49">
        <f>IF(AND(B6="",B7="",B8="",B9=""),"",ROUNDDOWN(SUBTOTAL(9,D6:D9),-3))</f>
        <v>0</v>
      </c>
      <c r="E10" s="50"/>
      <c r="F10" s="49">
        <f>IF(AND(B6="",B7="",B8=""),"",MIN(D10,E6))</f>
        <v>0</v>
      </c>
      <c r="G10" s="317"/>
      <c r="H10" s="318"/>
      <c r="I10" s="318"/>
      <c r="J10" s="318"/>
      <c r="K10" s="318"/>
      <c r="L10" s="319"/>
    </row>
    <row r="11" spans="1:15" x14ac:dyDescent="0.55000000000000004">
      <c r="A11" s="29" t="s">
        <v>142</v>
      </c>
      <c r="B11" s="70" t="s">
        <v>265</v>
      </c>
      <c r="C11" s="70"/>
      <c r="D11" s="70"/>
      <c r="E11" s="29"/>
      <c r="F11" s="29"/>
      <c r="G11" s="29"/>
    </row>
    <row r="12" spans="1:15" x14ac:dyDescent="0.55000000000000004">
      <c r="A12" s="29" t="s">
        <v>58</v>
      </c>
      <c r="B12" s="70"/>
      <c r="C12" s="70"/>
      <c r="D12" s="70"/>
      <c r="E12" s="29"/>
      <c r="F12" s="29"/>
      <c r="G12" s="29"/>
    </row>
    <row r="13" spans="1:15" x14ac:dyDescent="0.55000000000000004">
      <c r="A13" s="29" t="s">
        <v>59</v>
      </c>
      <c r="B13" s="70"/>
      <c r="C13" s="70"/>
      <c r="D13" s="70"/>
      <c r="E13" s="29"/>
      <c r="F13" s="29"/>
      <c r="G13" s="29"/>
    </row>
    <row r="14" spans="1:15" x14ac:dyDescent="0.55000000000000004">
      <c r="A14" s="29" t="s">
        <v>143</v>
      </c>
      <c r="B14" s="70"/>
      <c r="C14" s="70"/>
      <c r="D14" s="70"/>
      <c r="E14" s="29"/>
      <c r="F14" s="29"/>
      <c r="G14" s="29"/>
    </row>
    <row r="15" spans="1:15" ht="20" x14ac:dyDescent="0.55000000000000004">
      <c r="A15" s="51" t="s">
        <v>144</v>
      </c>
      <c r="B15" s="51"/>
      <c r="C15" s="51"/>
      <c r="D15" s="51"/>
      <c r="E15" s="51"/>
      <c r="F15" s="51"/>
      <c r="G15" s="51"/>
      <c r="H15" s="51"/>
      <c r="I15" s="71"/>
      <c r="J15" s="71"/>
      <c r="K15" s="71"/>
      <c r="L15" s="71"/>
      <c r="M15" s="71"/>
    </row>
    <row r="16" spans="1:15" ht="20" x14ac:dyDescent="0.55000000000000004">
      <c r="A16" s="72" t="s">
        <v>145</v>
      </c>
      <c r="B16" s="51"/>
      <c r="C16" s="51"/>
      <c r="D16" s="51"/>
      <c r="E16" s="51"/>
      <c r="F16" s="51"/>
      <c r="G16" s="51"/>
      <c r="H16" s="51"/>
      <c r="I16" s="71"/>
      <c r="J16" s="71"/>
      <c r="K16" s="71"/>
      <c r="L16" s="71"/>
      <c r="M16" s="71"/>
    </row>
    <row r="17" spans="1:15" ht="20" x14ac:dyDescent="0.55000000000000004">
      <c r="A17" s="72" t="s">
        <v>146</v>
      </c>
      <c r="B17" s="51"/>
      <c r="C17" s="51"/>
      <c r="D17" s="51"/>
      <c r="E17" s="51"/>
      <c r="F17" s="51"/>
      <c r="G17" s="51"/>
      <c r="H17" s="51"/>
      <c r="I17" s="71"/>
      <c r="J17" s="71"/>
      <c r="K17" s="71"/>
      <c r="L17" s="71"/>
      <c r="M17" s="71"/>
      <c r="N17" s="67" t="s">
        <v>88</v>
      </c>
      <c r="O17" s="67" t="s">
        <v>89</v>
      </c>
    </row>
    <row r="18" spans="1:15" ht="20" x14ac:dyDescent="0.55000000000000004">
      <c r="A18" s="72" t="s">
        <v>147</v>
      </c>
      <c r="B18" s="51"/>
      <c r="C18" s="51"/>
      <c r="D18" s="51"/>
      <c r="E18" s="51"/>
      <c r="F18" s="51"/>
      <c r="G18" s="51"/>
      <c r="H18" s="51"/>
      <c r="I18" s="71"/>
      <c r="J18" s="71"/>
      <c r="K18" s="71"/>
      <c r="L18" s="71"/>
      <c r="M18" s="71"/>
      <c r="N18" s="67" t="s">
        <v>90</v>
      </c>
      <c r="O18" s="68">
        <v>58000</v>
      </c>
    </row>
    <row r="19" spans="1:15" ht="20" x14ac:dyDescent="0.55000000000000004">
      <c r="A19" s="72" t="s">
        <v>268</v>
      </c>
      <c r="B19" s="51"/>
      <c r="C19" s="51"/>
      <c r="D19" s="51"/>
      <c r="E19" s="51"/>
      <c r="F19" s="51"/>
      <c r="G19" s="51"/>
      <c r="H19" s="51"/>
      <c r="I19" s="71"/>
      <c r="J19" s="71"/>
      <c r="K19" s="71"/>
      <c r="L19" s="71"/>
      <c r="M19" s="71"/>
      <c r="N19" s="67" t="s">
        <v>91</v>
      </c>
      <c r="O19" s="68">
        <v>22000</v>
      </c>
    </row>
    <row r="20" spans="1:15" ht="20" x14ac:dyDescent="0.55000000000000004">
      <c r="A20" s="72" t="s">
        <v>269</v>
      </c>
      <c r="B20" s="51"/>
      <c r="C20" s="51"/>
      <c r="D20" s="51"/>
      <c r="E20" s="51"/>
      <c r="F20" s="51"/>
      <c r="G20" s="51"/>
      <c r="H20" s="51"/>
      <c r="I20" s="71"/>
      <c r="J20" s="71"/>
      <c r="K20" s="71"/>
      <c r="L20" s="71"/>
      <c r="M20" s="71"/>
      <c r="N20" s="67" t="s">
        <v>92</v>
      </c>
      <c r="O20" s="68">
        <v>13000</v>
      </c>
    </row>
    <row r="21" spans="1:15" ht="20" x14ac:dyDescent="0.55000000000000004">
      <c r="A21" s="72" t="s">
        <v>148</v>
      </c>
      <c r="B21" s="51"/>
      <c r="C21" s="51"/>
      <c r="D21" s="51"/>
      <c r="E21" s="51"/>
      <c r="F21" s="51"/>
      <c r="G21" s="51"/>
      <c r="H21" s="51"/>
      <c r="I21" s="71"/>
      <c r="J21" s="71"/>
      <c r="K21" s="71"/>
      <c r="L21" s="71"/>
      <c r="M21" s="71"/>
      <c r="N21" s="67" t="s">
        <v>93</v>
      </c>
      <c r="O21" s="68">
        <v>21000</v>
      </c>
    </row>
    <row r="22" spans="1:15" ht="20" x14ac:dyDescent="0.55000000000000004">
      <c r="A22" s="71"/>
      <c r="B22" s="71"/>
      <c r="C22" s="71"/>
      <c r="D22" s="71"/>
      <c r="E22" s="71"/>
      <c r="F22" s="71"/>
      <c r="G22" s="71"/>
      <c r="H22" s="71"/>
      <c r="I22" s="71"/>
      <c r="J22" s="71"/>
      <c r="K22" s="71"/>
      <c r="L22" s="71"/>
      <c r="M22" s="71"/>
      <c r="N22" s="67" t="s">
        <v>94</v>
      </c>
      <c r="O22" s="68">
        <v>2000</v>
      </c>
    </row>
    <row r="23" spans="1:15" x14ac:dyDescent="0.55000000000000004">
      <c r="N23" s="67" t="s">
        <v>95</v>
      </c>
      <c r="O23" s="68">
        <v>6000</v>
      </c>
    </row>
    <row r="24" spans="1:15" x14ac:dyDescent="0.55000000000000004">
      <c r="N24" s="67" t="s">
        <v>96</v>
      </c>
      <c r="O24" s="68">
        <v>19000</v>
      </c>
    </row>
    <row r="25" spans="1:15" x14ac:dyDescent="0.55000000000000004">
      <c r="N25" s="67" t="s">
        <v>97</v>
      </c>
      <c r="O25" s="68">
        <v>17000</v>
      </c>
    </row>
    <row r="26" spans="1:15" x14ac:dyDescent="0.55000000000000004">
      <c r="N26" s="67" t="s">
        <v>98</v>
      </c>
      <c r="O26" s="68">
        <v>24000</v>
      </c>
    </row>
    <row r="27" spans="1:15" x14ac:dyDescent="0.55000000000000004">
      <c r="N27" s="67" t="s">
        <v>99</v>
      </c>
      <c r="O27" s="68">
        <v>21000</v>
      </c>
    </row>
    <row r="28" spans="1:15" x14ac:dyDescent="0.55000000000000004">
      <c r="N28" s="67" t="s">
        <v>100</v>
      </c>
      <c r="O28" s="68">
        <v>23000</v>
      </c>
    </row>
    <row r="29" spans="1:15" x14ac:dyDescent="0.55000000000000004">
      <c r="N29" s="67" t="s">
        <v>101</v>
      </c>
      <c r="O29" s="68">
        <v>22000</v>
      </c>
    </row>
    <row r="30" spans="1:15" x14ac:dyDescent="0.55000000000000004">
      <c r="N30" s="67" t="s">
        <v>102</v>
      </c>
      <c r="O30" s="68">
        <v>23000</v>
      </c>
    </row>
    <row r="31" spans="1:15" x14ac:dyDescent="0.55000000000000004">
      <c r="N31" s="67" t="s">
        <v>103</v>
      </c>
      <c r="O31" s="68">
        <v>39000</v>
      </c>
    </row>
    <row r="32" spans="1:15" x14ac:dyDescent="0.55000000000000004">
      <c r="N32" s="67" t="s">
        <v>104</v>
      </c>
      <c r="O32" s="68">
        <v>61000</v>
      </c>
    </row>
    <row r="33" spans="14:15" x14ac:dyDescent="0.55000000000000004">
      <c r="N33" s="67" t="s">
        <v>105</v>
      </c>
      <c r="O33" s="68">
        <v>64000</v>
      </c>
    </row>
    <row r="34" spans="14:15" x14ac:dyDescent="0.55000000000000004">
      <c r="N34" s="67" t="s">
        <v>106</v>
      </c>
      <c r="O34" s="68">
        <v>68000</v>
      </c>
    </row>
    <row r="35" spans="14:15" x14ac:dyDescent="0.55000000000000004">
      <c r="N35" s="67" t="s">
        <v>107</v>
      </c>
      <c r="O35" s="68">
        <v>29000</v>
      </c>
    </row>
    <row r="36" spans="14:15" x14ac:dyDescent="0.55000000000000004">
      <c r="N36" s="67" t="s">
        <v>108</v>
      </c>
      <c r="O36" s="68">
        <v>33000</v>
      </c>
    </row>
    <row r="37" spans="14:15" x14ac:dyDescent="0.55000000000000004">
      <c r="N37" s="67" t="s">
        <v>109</v>
      </c>
      <c r="O37" s="68">
        <v>62000</v>
      </c>
    </row>
    <row r="38" spans="14:15" x14ac:dyDescent="0.55000000000000004">
      <c r="N38" s="67" t="s">
        <v>110</v>
      </c>
      <c r="O38" s="68">
        <v>33000</v>
      </c>
    </row>
    <row r="39" spans="14:15" x14ac:dyDescent="0.55000000000000004">
      <c r="N39" s="67" t="s">
        <v>111</v>
      </c>
      <c r="O39" s="68">
        <v>61000</v>
      </c>
    </row>
    <row r="40" spans="14:15" x14ac:dyDescent="0.55000000000000004">
      <c r="N40" s="67" t="s">
        <v>112</v>
      </c>
      <c r="O40" s="68">
        <v>64000</v>
      </c>
    </row>
    <row r="41" spans="14:15" x14ac:dyDescent="0.55000000000000004">
      <c r="N41" s="67" t="s">
        <v>113</v>
      </c>
      <c r="O41" s="68">
        <v>68000</v>
      </c>
    </row>
    <row r="42" spans="14:15" x14ac:dyDescent="0.55000000000000004">
      <c r="N42" s="67" t="s">
        <v>114</v>
      </c>
      <c r="O42" s="68">
        <v>67000</v>
      </c>
    </row>
    <row r="43" spans="14:15" x14ac:dyDescent="0.55000000000000004">
      <c r="N43" s="67" t="s">
        <v>115</v>
      </c>
      <c r="O43" s="68">
        <v>68000</v>
      </c>
    </row>
    <row r="44" spans="14:15" x14ac:dyDescent="0.55000000000000004">
      <c r="N44" s="67" t="s">
        <v>116</v>
      </c>
      <c r="O44" s="68">
        <v>69000</v>
      </c>
    </row>
    <row r="45" spans="14:15" x14ac:dyDescent="0.55000000000000004">
      <c r="N45" s="67" t="s">
        <v>117</v>
      </c>
      <c r="O45" s="68">
        <v>68000</v>
      </c>
    </row>
    <row r="46" spans="14:15" x14ac:dyDescent="0.55000000000000004">
      <c r="N46" s="67" t="s">
        <v>118</v>
      </c>
      <c r="O46" s="68">
        <v>70000</v>
      </c>
    </row>
    <row r="47" spans="14:15" x14ac:dyDescent="0.55000000000000004">
      <c r="N47" s="67" t="s">
        <v>119</v>
      </c>
      <c r="O47" s="68">
        <v>82000</v>
      </c>
    </row>
    <row r="48" spans="14:15" x14ac:dyDescent="0.55000000000000004">
      <c r="N48" s="67" t="s">
        <v>120</v>
      </c>
      <c r="O48" s="68">
        <v>84000</v>
      </c>
    </row>
    <row r="49" spans="14:15" x14ac:dyDescent="0.55000000000000004">
      <c r="N49" s="67" t="s">
        <v>121</v>
      </c>
      <c r="O49" s="68">
        <v>76000</v>
      </c>
    </row>
    <row r="50" spans="14:15" x14ac:dyDescent="0.55000000000000004">
      <c r="N50" s="67" t="s">
        <v>122</v>
      </c>
      <c r="O50" s="68">
        <v>82000</v>
      </c>
    </row>
    <row r="51" spans="14:15" x14ac:dyDescent="0.55000000000000004">
      <c r="N51" s="67" t="s">
        <v>123</v>
      </c>
      <c r="O51" s="68">
        <v>88000</v>
      </c>
    </row>
    <row r="52" spans="14:15" x14ac:dyDescent="0.55000000000000004">
      <c r="N52" s="67" t="s">
        <v>124</v>
      </c>
      <c r="O52" s="68">
        <v>83000</v>
      </c>
    </row>
    <row r="53" spans="14:15" x14ac:dyDescent="0.55000000000000004">
      <c r="N53" s="67" t="s">
        <v>125</v>
      </c>
      <c r="O53" s="68">
        <v>78000</v>
      </c>
    </row>
    <row r="54" spans="14:15" x14ac:dyDescent="0.55000000000000004">
      <c r="N54" s="67" t="s">
        <v>126</v>
      </c>
      <c r="O54" s="68">
        <v>86000</v>
      </c>
    </row>
    <row r="55" spans="14:15" x14ac:dyDescent="0.55000000000000004">
      <c r="N55" s="67" t="s">
        <v>127</v>
      </c>
      <c r="O55" s="68">
        <v>85000</v>
      </c>
    </row>
    <row r="56" spans="14:15" x14ac:dyDescent="0.55000000000000004">
      <c r="N56" s="67" t="s">
        <v>128</v>
      </c>
      <c r="O56" s="68">
        <v>93000</v>
      </c>
    </row>
    <row r="57" spans="14:15" x14ac:dyDescent="0.55000000000000004">
      <c r="N57" s="67" t="s">
        <v>129</v>
      </c>
      <c r="O57" s="68">
        <v>95000</v>
      </c>
    </row>
    <row r="58" spans="14:15" x14ac:dyDescent="0.55000000000000004">
      <c r="N58" s="67" t="s">
        <v>130</v>
      </c>
      <c r="O58" s="68">
        <v>103000</v>
      </c>
    </row>
    <row r="59" spans="14:15" x14ac:dyDescent="0.55000000000000004">
      <c r="N59" s="67" t="s">
        <v>131</v>
      </c>
      <c r="O59" s="68">
        <v>104000</v>
      </c>
    </row>
    <row r="60" spans="14:15" x14ac:dyDescent="0.55000000000000004">
      <c r="N60" s="67" t="s">
        <v>132</v>
      </c>
      <c r="O60" s="68">
        <v>100000</v>
      </c>
    </row>
    <row r="61" spans="14:15" x14ac:dyDescent="0.55000000000000004">
      <c r="N61" s="67" t="s">
        <v>133</v>
      </c>
      <c r="O61" s="68">
        <v>107000</v>
      </c>
    </row>
    <row r="62" spans="14:15" x14ac:dyDescent="0.55000000000000004">
      <c r="N62" s="67" t="s">
        <v>134</v>
      </c>
      <c r="O62" s="68">
        <v>116000</v>
      </c>
    </row>
    <row r="63" spans="14:15" x14ac:dyDescent="0.55000000000000004">
      <c r="N63" s="67" t="s">
        <v>135</v>
      </c>
      <c r="O63" s="68">
        <v>115000</v>
      </c>
    </row>
  </sheetData>
  <protectedRanges>
    <protectedRange sqref="J6 I7 G6:G7 B8:B9" name="範囲1"/>
  </protectedRanges>
  <mergeCells count="8">
    <mergeCell ref="B10:C10"/>
    <mergeCell ref="G10:L10"/>
    <mergeCell ref="G3:L5"/>
    <mergeCell ref="C6:C9"/>
    <mergeCell ref="F6:F9"/>
    <mergeCell ref="G8:L8"/>
    <mergeCell ref="G9:L9"/>
    <mergeCell ref="E6:E8"/>
  </mergeCells>
  <phoneticPr fontId="1"/>
  <conditionalFormatting sqref="B8:B9">
    <cfRule type="containsBlanks" dxfId="24" priority="1">
      <formula>LEN(TRIM(B8))=0</formula>
    </cfRule>
  </conditionalFormatting>
  <conditionalFormatting sqref="J6 I7">
    <cfRule type="containsBlanks" dxfId="23" priority="2">
      <formula>LEN(TRIM(I6))=0</formula>
    </cfRule>
  </conditionalFormatting>
  <dataValidations count="1">
    <dataValidation type="list" allowBlank="1" showInputMessage="1" showErrorMessage="1" sqref="J6" xr:uid="{1C6059F6-93A0-49B0-9BD6-2AAC037E0B81}">
      <formula1>$N$18:$N$63</formula1>
    </dataValidation>
  </dataValidations>
  <printOptions horizontalCentered="1" verticalCentered="1"/>
  <pageMargins left="0.51181102362204722" right="0.31496062992125984" top="0.19685039370078741" bottom="0.19685039370078741" header="0.19685039370078741" footer="0.19685039370078741"/>
  <pageSetup paperSize="9" scale="92"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757A-D83A-4962-BC62-076FF88E717B}">
  <sheetPr codeName="Sheet8">
    <tabColor theme="5" tint="0.59999389629810485"/>
    <pageSetUpPr fitToPage="1"/>
  </sheetPr>
  <dimension ref="A1:M29"/>
  <sheetViews>
    <sheetView showGridLines="0" view="pageBreakPreview" topLeftCell="A19" zoomScale="85" zoomScaleNormal="85" zoomScaleSheetLayoutView="85" workbookViewId="0">
      <selection activeCell="K26" sqref="K26"/>
    </sheetView>
  </sheetViews>
  <sheetFormatPr defaultRowHeight="13" x14ac:dyDescent="0.2"/>
  <cols>
    <col min="1" max="1" width="18.33203125" style="73" bestFit="1" customWidth="1"/>
    <col min="2" max="4" width="10.83203125" style="73" customWidth="1"/>
    <col min="5" max="7" width="13.33203125" style="73" customWidth="1"/>
    <col min="8" max="13" width="10.58203125" style="73" customWidth="1"/>
    <col min="14" max="254" width="9" style="73"/>
    <col min="255" max="255" width="18.33203125" style="73" bestFit="1" customWidth="1"/>
    <col min="256" max="256" width="10.58203125" style="73" customWidth="1"/>
    <col min="257" max="257" width="3.75" style="73" bestFit="1" customWidth="1"/>
    <col min="258" max="259" width="10.58203125" style="73" customWidth="1"/>
    <col min="260" max="262" width="13.33203125" style="73" customWidth="1"/>
    <col min="263" max="269" width="10.58203125" style="73" customWidth="1"/>
    <col min="270" max="510" width="9" style="73"/>
    <col min="511" max="511" width="18.33203125" style="73" bestFit="1" customWidth="1"/>
    <col min="512" max="512" width="10.58203125" style="73" customWidth="1"/>
    <col min="513" max="513" width="3.75" style="73" bestFit="1" customWidth="1"/>
    <col min="514" max="515" width="10.58203125" style="73" customWidth="1"/>
    <col min="516" max="518" width="13.33203125" style="73" customWidth="1"/>
    <col min="519" max="525" width="10.58203125" style="73" customWidth="1"/>
    <col min="526" max="766" width="9" style="73"/>
    <col min="767" max="767" width="18.33203125" style="73" bestFit="1" customWidth="1"/>
    <col min="768" max="768" width="10.58203125" style="73" customWidth="1"/>
    <col min="769" max="769" width="3.75" style="73" bestFit="1" customWidth="1"/>
    <col min="770" max="771" width="10.58203125" style="73" customWidth="1"/>
    <col min="772" max="774" width="13.33203125" style="73" customWidth="1"/>
    <col min="775" max="781" width="10.58203125" style="73" customWidth="1"/>
    <col min="782" max="1022" width="9" style="73"/>
    <col min="1023" max="1023" width="18.33203125" style="73" bestFit="1" customWidth="1"/>
    <col min="1024" max="1024" width="10.58203125" style="73" customWidth="1"/>
    <col min="1025" max="1025" width="3.75" style="73" bestFit="1" customWidth="1"/>
    <col min="1026" max="1027" width="10.58203125" style="73" customWidth="1"/>
    <col min="1028" max="1030" width="13.33203125" style="73" customWidth="1"/>
    <col min="1031" max="1037" width="10.58203125" style="73" customWidth="1"/>
    <col min="1038" max="1278" width="9" style="73"/>
    <col min="1279" max="1279" width="18.33203125" style="73" bestFit="1" customWidth="1"/>
    <col min="1280" max="1280" width="10.58203125" style="73" customWidth="1"/>
    <col min="1281" max="1281" width="3.75" style="73" bestFit="1" customWidth="1"/>
    <col min="1282" max="1283" width="10.58203125" style="73" customWidth="1"/>
    <col min="1284" max="1286" width="13.33203125" style="73" customWidth="1"/>
    <col min="1287" max="1293" width="10.58203125" style="73" customWidth="1"/>
    <col min="1294" max="1534" width="9" style="73"/>
    <col min="1535" max="1535" width="18.33203125" style="73" bestFit="1" customWidth="1"/>
    <col min="1536" max="1536" width="10.58203125" style="73" customWidth="1"/>
    <col min="1537" max="1537" width="3.75" style="73" bestFit="1" customWidth="1"/>
    <col min="1538" max="1539" width="10.58203125" style="73" customWidth="1"/>
    <col min="1540" max="1542" width="13.33203125" style="73" customWidth="1"/>
    <col min="1543" max="1549" width="10.58203125" style="73" customWidth="1"/>
    <col min="1550" max="1790" width="9" style="73"/>
    <col min="1791" max="1791" width="18.33203125" style="73" bestFit="1" customWidth="1"/>
    <col min="1792" max="1792" width="10.58203125" style="73" customWidth="1"/>
    <col min="1793" max="1793" width="3.75" style="73" bestFit="1" customWidth="1"/>
    <col min="1794" max="1795" width="10.58203125" style="73" customWidth="1"/>
    <col min="1796" max="1798" width="13.33203125" style="73" customWidth="1"/>
    <col min="1799" max="1805" width="10.58203125" style="73" customWidth="1"/>
    <col min="1806" max="2046" width="9" style="73"/>
    <col min="2047" max="2047" width="18.33203125" style="73" bestFit="1" customWidth="1"/>
    <col min="2048" max="2048" width="10.58203125" style="73" customWidth="1"/>
    <col min="2049" max="2049" width="3.75" style="73" bestFit="1" customWidth="1"/>
    <col min="2050" max="2051" width="10.58203125" style="73" customWidth="1"/>
    <col min="2052" max="2054" width="13.33203125" style="73" customWidth="1"/>
    <col min="2055" max="2061" width="10.58203125" style="73" customWidth="1"/>
    <col min="2062" max="2302" width="9" style="73"/>
    <col min="2303" max="2303" width="18.33203125" style="73" bestFit="1" customWidth="1"/>
    <col min="2304" max="2304" width="10.58203125" style="73" customWidth="1"/>
    <col min="2305" max="2305" width="3.75" style="73" bestFit="1" customWidth="1"/>
    <col min="2306" max="2307" width="10.58203125" style="73" customWidth="1"/>
    <col min="2308" max="2310" width="13.33203125" style="73" customWidth="1"/>
    <col min="2311" max="2317" width="10.58203125" style="73" customWidth="1"/>
    <col min="2318" max="2558" width="9" style="73"/>
    <col min="2559" max="2559" width="18.33203125" style="73" bestFit="1" customWidth="1"/>
    <col min="2560" max="2560" width="10.58203125" style="73" customWidth="1"/>
    <col min="2561" max="2561" width="3.75" style="73" bestFit="1" customWidth="1"/>
    <col min="2562" max="2563" width="10.58203125" style="73" customWidth="1"/>
    <col min="2564" max="2566" width="13.33203125" style="73" customWidth="1"/>
    <col min="2567" max="2573" width="10.58203125" style="73" customWidth="1"/>
    <col min="2574" max="2814" width="9" style="73"/>
    <col min="2815" max="2815" width="18.33203125" style="73" bestFit="1" customWidth="1"/>
    <col min="2816" max="2816" width="10.58203125" style="73" customWidth="1"/>
    <col min="2817" max="2817" width="3.75" style="73" bestFit="1" customWidth="1"/>
    <col min="2818" max="2819" width="10.58203125" style="73" customWidth="1"/>
    <col min="2820" max="2822" width="13.33203125" style="73" customWidth="1"/>
    <col min="2823" max="2829" width="10.58203125" style="73" customWidth="1"/>
    <col min="2830" max="3070" width="9" style="73"/>
    <col min="3071" max="3071" width="18.33203125" style="73" bestFit="1" customWidth="1"/>
    <col min="3072" max="3072" width="10.58203125" style="73" customWidth="1"/>
    <col min="3073" max="3073" width="3.75" style="73" bestFit="1" customWidth="1"/>
    <col min="3074" max="3075" width="10.58203125" style="73" customWidth="1"/>
    <col min="3076" max="3078" width="13.33203125" style="73" customWidth="1"/>
    <col min="3079" max="3085" width="10.58203125" style="73" customWidth="1"/>
    <col min="3086" max="3326" width="9" style="73"/>
    <col min="3327" max="3327" width="18.33203125" style="73" bestFit="1" customWidth="1"/>
    <col min="3328" max="3328" width="10.58203125" style="73" customWidth="1"/>
    <col min="3329" max="3329" width="3.75" style="73" bestFit="1" customWidth="1"/>
    <col min="3330" max="3331" width="10.58203125" style="73" customWidth="1"/>
    <col min="3332" max="3334" width="13.33203125" style="73" customWidth="1"/>
    <col min="3335" max="3341" width="10.58203125" style="73" customWidth="1"/>
    <col min="3342" max="3582" width="9" style="73"/>
    <col min="3583" max="3583" width="18.33203125" style="73" bestFit="1" customWidth="1"/>
    <col min="3584" max="3584" width="10.58203125" style="73" customWidth="1"/>
    <col min="3585" max="3585" width="3.75" style="73" bestFit="1" customWidth="1"/>
    <col min="3586" max="3587" width="10.58203125" style="73" customWidth="1"/>
    <col min="3588" max="3590" width="13.33203125" style="73" customWidth="1"/>
    <col min="3591" max="3597" width="10.58203125" style="73" customWidth="1"/>
    <col min="3598" max="3838" width="9" style="73"/>
    <col min="3839" max="3839" width="18.33203125" style="73" bestFit="1" customWidth="1"/>
    <col min="3840" max="3840" width="10.58203125" style="73" customWidth="1"/>
    <col min="3841" max="3841" width="3.75" style="73" bestFit="1" customWidth="1"/>
    <col min="3842" max="3843" width="10.58203125" style="73" customWidth="1"/>
    <col min="3844" max="3846" width="13.33203125" style="73" customWidth="1"/>
    <col min="3847" max="3853" width="10.58203125" style="73" customWidth="1"/>
    <col min="3854" max="4094" width="9" style="73"/>
    <col min="4095" max="4095" width="18.33203125" style="73" bestFit="1" customWidth="1"/>
    <col min="4096" max="4096" width="10.58203125" style="73" customWidth="1"/>
    <col min="4097" max="4097" width="3.75" style="73" bestFit="1" customWidth="1"/>
    <col min="4098" max="4099" width="10.58203125" style="73" customWidth="1"/>
    <col min="4100" max="4102" width="13.33203125" style="73" customWidth="1"/>
    <col min="4103" max="4109" width="10.58203125" style="73" customWidth="1"/>
    <col min="4110" max="4350" width="9" style="73"/>
    <col min="4351" max="4351" width="18.33203125" style="73" bestFit="1" customWidth="1"/>
    <col min="4352" max="4352" width="10.58203125" style="73" customWidth="1"/>
    <col min="4353" max="4353" width="3.75" style="73" bestFit="1" customWidth="1"/>
    <col min="4354" max="4355" width="10.58203125" style="73" customWidth="1"/>
    <col min="4356" max="4358" width="13.33203125" style="73" customWidth="1"/>
    <col min="4359" max="4365" width="10.58203125" style="73" customWidth="1"/>
    <col min="4366" max="4606" width="9" style="73"/>
    <col min="4607" max="4607" width="18.33203125" style="73" bestFit="1" customWidth="1"/>
    <col min="4608" max="4608" width="10.58203125" style="73" customWidth="1"/>
    <col min="4609" max="4609" width="3.75" style="73" bestFit="1" customWidth="1"/>
    <col min="4610" max="4611" width="10.58203125" style="73" customWidth="1"/>
    <col min="4612" max="4614" width="13.33203125" style="73" customWidth="1"/>
    <col min="4615" max="4621" width="10.58203125" style="73" customWidth="1"/>
    <col min="4622" max="4862" width="9" style="73"/>
    <col min="4863" max="4863" width="18.33203125" style="73" bestFit="1" customWidth="1"/>
    <col min="4864" max="4864" width="10.58203125" style="73" customWidth="1"/>
    <col min="4865" max="4865" width="3.75" style="73" bestFit="1" customWidth="1"/>
    <col min="4866" max="4867" width="10.58203125" style="73" customWidth="1"/>
    <col min="4868" max="4870" width="13.33203125" style="73" customWidth="1"/>
    <col min="4871" max="4877" width="10.58203125" style="73" customWidth="1"/>
    <col min="4878" max="5118" width="9" style="73"/>
    <col min="5119" max="5119" width="18.33203125" style="73" bestFit="1" customWidth="1"/>
    <col min="5120" max="5120" width="10.58203125" style="73" customWidth="1"/>
    <col min="5121" max="5121" width="3.75" style="73" bestFit="1" customWidth="1"/>
    <col min="5122" max="5123" width="10.58203125" style="73" customWidth="1"/>
    <col min="5124" max="5126" width="13.33203125" style="73" customWidth="1"/>
    <col min="5127" max="5133" width="10.58203125" style="73" customWidth="1"/>
    <col min="5134" max="5374" width="9" style="73"/>
    <col min="5375" max="5375" width="18.33203125" style="73" bestFit="1" customWidth="1"/>
    <col min="5376" max="5376" width="10.58203125" style="73" customWidth="1"/>
    <col min="5377" max="5377" width="3.75" style="73" bestFit="1" customWidth="1"/>
    <col min="5378" max="5379" width="10.58203125" style="73" customWidth="1"/>
    <col min="5380" max="5382" width="13.33203125" style="73" customWidth="1"/>
    <col min="5383" max="5389" width="10.58203125" style="73" customWidth="1"/>
    <col min="5390" max="5630" width="9" style="73"/>
    <col min="5631" max="5631" width="18.33203125" style="73" bestFit="1" customWidth="1"/>
    <col min="5632" max="5632" width="10.58203125" style="73" customWidth="1"/>
    <col min="5633" max="5633" width="3.75" style="73" bestFit="1" customWidth="1"/>
    <col min="5634" max="5635" width="10.58203125" style="73" customWidth="1"/>
    <col min="5636" max="5638" width="13.33203125" style="73" customWidth="1"/>
    <col min="5639" max="5645" width="10.58203125" style="73" customWidth="1"/>
    <col min="5646" max="5886" width="9" style="73"/>
    <col min="5887" max="5887" width="18.33203125" style="73" bestFit="1" customWidth="1"/>
    <col min="5888" max="5888" width="10.58203125" style="73" customWidth="1"/>
    <col min="5889" max="5889" width="3.75" style="73" bestFit="1" customWidth="1"/>
    <col min="5890" max="5891" width="10.58203125" style="73" customWidth="1"/>
    <col min="5892" max="5894" width="13.33203125" style="73" customWidth="1"/>
    <col min="5895" max="5901" width="10.58203125" style="73" customWidth="1"/>
    <col min="5902" max="6142" width="9" style="73"/>
    <col min="6143" max="6143" width="18.33203125" style="73" bestFit="1" customWidth="1"/>
    <col min="6144" max="6144" width="10.58203125" style="73" customWidth="1"/>
    <col min="6145" max="6145" width="3.75" style="73" bestFit="1" customWidth="1"/>
    <col min="6146" max="6147" width="10.58203125" style="73" customWidth="1"/>
    <col min="6148" max="6150" width="13.33203125" style="73" customWidth="1"/>
    <col min="6151" max="6157" width="10.58203125" style="73" customWidth="1"/>
    <col min="6158" max="6398" width="9" style="73"/>
    <col min="6399" max="6399" width="18.33203125" style="73" bestFit="1" customWidth="1"/>
    <col min="6400" max="6400" width="10.58203125" style="73" customWidth="1"/>
    <col min="6401" max="6401" width="3.75" style="73" bestFit="1" customWidth="1"/>
    <col min="6402" max="6403" width="10.58203125" style="73" customWidth="1"/>
    <col min="6404" max="6406" width="13.33203125" style="73" customWidth="1"/>
    <col min="6407" max="6413" width="10.58203125" style="73" customWidth="1"/>
    <col min="6414" max="6654" width="9" style="73"/>
    <col min="6655" max="6655" width="18.33203125" style="73" bestFit="1" customWidth="1"/>
    <col min="6656" max="6656" width="10.58203125" style="73" customWidth="1"/>
    <col min="6657" max="6657" width="3.75" style="73" bestFit="1" customWidth="1"/>
    <col min="6658" max="6659" width="10.58203125" style="73" customWidth="1"/>
    <col min="6660" max="6662" width="13.33203125" style="73" customWidth="1"/>
    <col min="6663" max="6669" width="10.58203125" style="73" customWidth="1"/>
    <col min="6670" max="6910" width="9" style="73"/>
    <col min="6911" max="6911" width="18.33203125" style="73" bestFit="1" customWidth="1"/>
    <col min="6912" max="6912" width="10.58203125" style="73" customWidth="1"/>
    <col min="6913" max="6913" width="3.75" style="73" bestFit="1" customWidth="1"/>
    <col min="6914" max="6915" width="10.58203125" style="73" customWidth="1"/>
    <col min="6916" max="6918" width="13.33203125" style="73" customWidth="1"/>
    <col min="6919" max="6925" width="10.58203125" style="73" customWidth="1"/>
    <col min="6926" max="7166" width="9" style="73"/>
    <col min="7167" max="7167" width="18.33203125" style="73" bestFit="1" customWidth="1"/>
    <col min="7168" max="7168" width="10.58203125" style="73" customWidth="1"/>
    <col min="7169" max="7169" width="3.75" style="73" bestFit="1" customWidth="1"/>
    <col min="7170" max="7171" width="10.58203125" style="73" customWidth="1"/>
    <col min="7172" max="7174" width="13.33203125" style="73" customWidth="1"/>
    <col min="7175" max="7181" width="10.58203125" style="73" customWidth="1"/>
    <col min="7182" max="7422" width="9" style="73"/>
    <col min="7423" max="7423" width="18.33203125" style="73" bestFit="1" customWidth="1"/>
    <col min="7424" max="7424" width="10.58203125" style="73" customWidth="1"/>
    <col min="7425" max="7425" width="3.75" style="73" bestFit="1" customWidth="1"/>
    <col min="7426" max="7427" width="10.58203125" style="73" customWidth="1"/>
    <col min="7428" max="7430" width="13.33203125" style="73" customWidth="1"/>
    <col min="7431" max="7437" width="10.58203125" style="73" customWidth="1"/>
    <col min="7438" max="7678" width="9" style="73"/>
    <col min="7679" max="7679" width="18.33203125" style="73" bestFit="1" customWidth="1"/>
    <col min="7680" max="7680" width="10.58203125" style="73" customWidth="1"/>
    <col min="7681" max="7681" width="3.75" style="73" bestFit="1" customWidth="1"/>
    <col min="7682" max="7683" width="10.58203125" style="73" customWidth="1"/>
    <col min="7684" max="7686" width="13.33203125" style="73" customWidth="1"/>
    <col min="7687" max="7693" width="10.58203125" style="73" customWidth="1"/>
    <col min="7694" max="7934" width="9" style="73"/>
    <col min="7935" max="7935" width="18.33203125" style="73" bestFit="1" customWidth="1"/>
    <col min="7936" max="7936" width="10.58203125" style="73" customWidth="1"/>
    <col min="7937" max="7937" width="3.75" style="73" bestFit="1" customWidth="1"/>
    <col min="7938" max="7939" width="10.58203125" style="73" customWidth="1"/>
    <col min="7940" max="7942" width="13.33203125" style="73" customWidth="1"/>
    <col min="7943" max="7949" width="10.58203125" style="73" customWidth="1"/>
    <col min="7950" max="8190" width="9" style="73"/>
    <col min="8191" max="8191" width="18.33203125" style="73" bestFit="1" customWidth="1"/>
    <col min="8192" max="8192" width="10.58203125" style="73" customWidth="1"/>
    <col min="8193" max="8193" width="3.75" style="73" bestFit="1" customWidth="1"/>
    <col min="8194" max="8195" width="10.58203125" style="73" customWidth="1"/>
    <col min="8196" max="8198" width="13.33203125" style="73" customWidth="1"/>
    <col min="8199" max="8205" width="10.58203125" style="73" customWidth="1"/>
    <col min="8206" max="8446" width="9" style="73"/>
    <col min="8447" max="8447" width="18.33203125" style="73" bestFit="1" customWidth="1"/>
    <col min="8448" max="8448" width="10.58203125" style="73" customWidth="1"/>
    <col min="8449" max="8449" width="3.75" style="73" bestFit="1" customWidth="1"/>
    <col min="8450" max="8451" width="10.58203125" style="73" customWidth="1"/>
    <col min="8452" max="8454" width="13.33203125" style="73" customWidth="1"/>
    <col min="8455" max="8461" width="10.58203125" style="73" customWidth="1"/>
    <col min="8462" max="8702" width="9" style="73"/>
    <col min="8703" max="8703" width="18.33203125" style="73" bestFit="1" customWidth="1"/>
    <col min="8704" max="8704" width="10.58203125" style="73" customWidth="1"/>
    <col min="8705" max="8705" width="3.75" style="73" bestFit="1" customWidth="1"/>
    <col min="8706" max="8707" width="10.58203125" style="73" customWidth="1"/>
    <col min="8708" max="8710" width="13.33203125" style="73" customWidth="1"/>
    <col min="8711" max="8717" width="10.58203125" style="73" customWidth="1"/>
    <col min="8718" max="8958" width="9" style="73"/>
    <col min="8959" max="8959" width="18.33203125" style="73" bestFit="1" customWidth="1"/>
    <col min="8960" max="8960" width="10.58203125" style="73" customWidth="1"/>
    <col min="8961" max="8961" width="3.75" style="73" bestFit="1" customWidth="1"/>
    <col min="8962" max="8963" width="10.58203125" style="73" customWidth="1"/>
    <col min="8964" max="8966" width="13.33203125" style="73" customWidth="1"/>
    <col min="8967" max="8973" width="10.58203125" style="73" customWidth="1"/>
    <col min="8974" max="9214" width="9" style="73"/>
    <col min="9215" max="9215" width="18.33203125" style="73" bestFit="1" customWidth="1"/>
    <col min="9216" max="9216" width="10.58203125" style="73" customWidth="1"/>
    <col min="9217" max="9217" width="3.75" style="73" bestFit="1" customWidth="1"/>
    <col min="9218" max="9219" width="10.58203125" style="73" customWidth="1"/>
    <col min="9220" max="9222" width="13.33203125" style="73" customWidth="1"/>
    <col min="9223" max="9229" width="10.58203125" style="73" customWidth="1"/>
    <col min="9230" max="9470" width="9" style="73"/>
    <col min="9471" max="9471" width="18.33203125" style="73" bestFit="1" customWidth="1"/>
    <col min="9472" max="9472" width="10.58203125" style="73" customWidth="1"/>
    <col min="9473" max="9473" width="3.75" style="73" bestFit="1" customWidth="1"/>
    <col min="9474" max="9475" width="10.58203125" style="73" customWidth="1"/>
    <col min="9476" max="9478" width="13.33203125" style="73" customWidth="1"/>
    <col min="9479" max="9485" width="10.58203125" style="73" customWidth="1"/>
    <col min="9486" max="9726" width="9" style="73"/>
    <col min="9727" max="9727" width="18.33203125" style="73" bestFit="1" customWidth="1"/>
    <col min="9728" max="9728" width="10.58203125" style="73" customWidth="1"/>
    <col min="9729" max="9729" width="3.75" style="73" bestFit="1" customWidth="1"/>
    <col min="9730" max="9731" width="10.58203125" style="73" customWidth="1"/>
    <col min="9732" max="9734" width="13.33203125" style="73" customWidth="1"/>
    <col min="9735" max="9741" width="10.58203125" style="73" customWidth="1"/>
    <col min="9742" max="9982" width="9" style="73"/>
    <col min="9983" max="9983" width="18.33203125" style="73" bestFit="1" customWidth="1"/>
    <col min="9984" max="9984" width="10.58203125" style="73" customWidth="1"/>
    <col min="9985" max="9985" width="3.75" style="73" bestFit="1" customWidth="1"/>
    <col min="9986" max="9987" width="10.58203125" style="73" customWidth="1"/>
    <col min="9988" max="9990" width="13.33203125" style="73" customWidth="1"/>
    <col min="9991" max="9997" width="10.58203125" style="73" customWidth="1"/>
    <col min="9998" max="10238" width="9" style="73"/>
    <col min="10239" max="10239" width="18.33203125" style="73" bestFit="1" customWidth="1"/>
    <col min="10240" max="10240" width="10.58203125" style="73" customWidth="1"/>
    <col min="10241" max="10241" width="3.75" style="73" bestFit="1" customWidth="1"/>
    <col min="10242" max="10243" width="10.58203125" style="73" customWidth="1"/>
    <col min="10244" max="10246" width="13.33203125" style="73" customWidth="1"/>
    <col min="10247" max="10253" width="10.58203125" style="73" customWidth="1"/>
    <col min="10254" max="10494" width="9" style="73"/>
    <col min="10495" max="10495" width="18.33203125" style="73" bestFit="1" customWidth="1"/>
    <col min="10496" max="10496" width="10.58203125" style="73" customWidth="1"/>
    <col min="10497" max="10497" width="3.75" style="73" bestFit="1" customWidth="1"/>
    <col min="10498" max="10499" width="10.58203125" style="73" customWidth="1"/>
    <col min="10500" max="10502" width="13.33203125" style="73" customWidth="1"/>
    <col min="10503" max="10509" width="10.58203125" style="73" customWidth="1"/>
    <col min="10510" max="10750" width="9" style="73"/>
    <col min="10751" max="10751" width="18.33203125" style="73" bestFit="1" customWidth="1"/>
    <col min="10752" max="10752" width="10.58203125" style="73" customWidth="1"/>
    <col min="10753" max="10753" width="3.75" style="73" bestFit="1" customWidth="1"/>
    <col min="10754" max="10755" width="10.58203125" style="73" customWidth="1"/>
    <col min="10756" max="10758" width="13.33203125" style="73" customWidth="1"/>
    <col min="10759" max="10765" width="10.58203125" style="73" customWidth="1"/>
    <col min="10766" max="11006" width="9" style="73"/>
    <col min="11007" max="11007" width="18.33203125" style="73" bestFit="1" customWidth="1"/>
    <col min="11008" max="11008" width="10.58203125" style="73" customWidth="1"/>
    <col min="11009" max="11009" width="3.75" style="73" bestFit="1" customWidth="1"/>
    <col min="11010" max="11011" width="10.58203125" style="73" customWidth="1"/>
    <col min="11012" max="11014" width="13.33203125" style="73" customWidth="1"/>
    <col min="11015" max="11021" width="10.58203125" style="73" customWidth="1"/>
    <col min="11022" max="11262" width="9" style="73"/>
    <col min="11263" max="11263" width="18.33203125" style="73" bestFit="1" customWidth="1"/>
    <col min="11264" max="11264" width="10.58203125" style="73" customWidth="1"/>
    <col min="11265" max="11265" width="3.75" style="73" bestFit="1" customWidth="1"/>
    <col min="11266" max="11267" width="10.58203125" style="73" customWidth="1"/>
    <col min="11268" max="11270" width="13.33203125" style="73" customWidth="1"/>
    <col min="11271" max="11277" width="10.58203125" style="73" customWidth="1"/>
    <col min="11278" max="11518" width="9" style="73"/>
    <col min="11519" max="11519" width="18.33203125" style="73" bestFit="1" customWidth="1"/>
    <col min="11520" max="11520" width="10.58203125" style="73" customWidth="1"/>
    <col min="11521" max="11521" width="3.75" style="73" bestFit="1" customWidth="1"/>
    <col min="11522" max="11523" width="10.58203125" style="73" customWidth="1"/>
    <col min="11524" max="11526" width="13.33203125" style="73" customWidth="1"/>
    <col min="11527" max="11533" width="10.58203125" style="73" customWidth="1"/>
    <col min="11534" max="11774" width="9" style="73"/>
    <col min="11775" max="11775" width="18.33203125" style="73" bestFit="1" customWidth="1"/>
    <col min="11776" max="11776" width="10.58203125" style="73" customWidth="1"/>
    <col min="11777" max="11777" width="3.75" style="73" bestFit="1" customWidth="1"/>
    <col min="11778" max="11779" width="10.58203125" style="73" customWidth="1"/>
    <col min="11780" max="11782" width="13.33203125" style="73" customWidth="1"/>
    <col min="11783" max="11789" width="10.58203125" style="73" customWidth="1"/>
    <col min="11790" max="12030" width="9" style="73"/>
    <col min="12031" max="12031" width="18.33203125" style="73" bestFit="1" customWidth="1"/>
    <col min="12032" max="12032" width="10.58203125" style="73" customWidth="1"/>
    <col min="12033" max="12033" width="3.75" style="73" bestFit="1" customWidth="1"/>
    <col min="12034" max="12035" width="10.58203125" style="73" customWidth="1"/>
    <col min="12036" max="12038" width="13.33203125" style="73" customWidth="1"/>
    <col min="12039" max="12045" width="10.58203125" style="73" customWidth="1"/>
    <col min="12046" max="12286" width="9" style="73"/>
    <col min="12287" max="12287" width="18.33203125" style="73" bestFit="1" customWidth="1"/>
    <col min="12288" max="12288" width="10.58203125" style="73" customWidth="1"/>
    <col min="12289" max="12289" width="3.75" style="73" bestFit="1" customWidth="1"/>
    <col min="12290" max="12291" width="10.58203125" style="73" customWidth="1"/>
    <col min="12292" max="12294" width="13.33203125" style="73" customWidth="1"/>
    <col min="12295" max="12301" width="10.58203125" style="73" customWidth="1"/>
    <col min="12302" max="12542" width="9" style="73"/>
    <col min="12543" max="12543" width="18.33203125" style="73" bestFit="1" customWidth="1"/>
    <col min="12544" max="12544" width="10.58203125" style="73" customWidth="1"/>
    <col min="12545" max="12545" width="3.75" style="73" bestFit="1" customWidth="1"/>
    <col min="12546" max="12547" width="10.58203125" style="73" customWidth="1"/>
    <col min="12548" max="12550" width="13.33203125" style="73" customWidth="1"/>
    <col min="12551" max="12557" width="10.58203125" style="73" customWidth="1"/>
    <col min="12558" max="12798" width="9" style="73"/>
    <col min="12799" max="12799" width="18.33203125" style="73" bestFit="1" customWidth="1"/>
    <col min="12800" max="12800" width="10.58203125" style="73" customWidth="1"/>
    <col min="12801" max="12801" width="3.75" style="73" bestFit="1" customWidth="1"/>
    <col min="12802" max="12803" width="10.58203125" style="73" customWidth="1"/>
    <col min="12804" max="12806" width="13.33203125" style="73" customWidth="1"/>
    <col min="12807" max="12813" width="10.58203125" style="73" customWidth="1"/>
    <col min="12814" max="13054" width="9" style="73"/>
    <col min="13055" max="13055" width="18.33203125" style="73" bestFit="1" customWidth="1"/>
    <col min="13056" max="13056" width="10.58203125" style="73" customWidth="1"/>
    <col min="13057" max="13057" width="3.75" style="73" bestFit="1" customWidth="1"/>
    <col min="13058" max="13059" width="10.58203125" style="73" customWidth="1"/>
    <col min="13060" max="13062" width="13.33203125" style="73" customWidth="1"/>
    <col min="13063" max="13069" width="10.58203125" style="73" customWidth="1"/>
    <col min="13070" max="13310" width="9" style="73"/>
    <col min="13311" max="13311" width="18.33203125" style="73" bestFit="1" customWidth="1"/>
    <col min="13312" max="13312" width="10.58203125" style="73" customWidth="1"/>
    <col min="13313" max="13313" width="3.75" style="73" bestFit="1" customWidth="1"/>
    <col min="13314" max="13315" width="10.58203125" style="73" customWidth="1"/>
    <col min="13316" max="13318" width="13.33203125" style="73" customWidth="1"/>
    <col min="13319" max="13325" width="10.58203125" style="73" customWidth="1"/>
    <col min="13326" max="13566" width="9" style="73"/>
    <col min="13567" max="13567" width="18.33203125" style="73" bestFit="1" customWidth="1"/>
    <col min="13568" max="13568" width="10.58203125" style="73" customWidth="1"/>
    <col min="13569" max="13569" width="3.75" style="73" bestFit="1" customWidth="1"/>
    <col min="13570" max="13571" width="10.58203125" style="73" customWidth="1"/>
    <col min="13572" max="13574" width="13.33203125" style="73" customWidth="1"/>
    <col min="13575" max="13581" width="10.58203125" style="73" customWidth="1"/>
    <col min="13582" max="13822" width="9" style="73"/>
    <col min="13823" max="13823" width="18.33203125" style="73" bestFit="1" customWidth="1"/>
    <col min="13824" max="13824" width="10.58203125" style="73" customWidth="1"/>
    <col min="13825" max="13825" width="3.75" style="73" bestFit="1" customWidth="1"/>
    <col min="13826" max="13827" width="10.58203125" style="73" customWidth="1"/>
    <col min="13828" max="13830" width="13.33203125" style="73" customWidth="1"/>
    <col min="13831" max="13837" width="10.58203125" style="73" customWidth="1"/>
    <col min="13838" max="14078" width="9" style="73"/>
    <col min="14079" max="14079" width="18.33203125" style="73" bestFit="1" customWidth="1"/>
    <col min="14080" max="14080" width="10.58203125" style="73" customWidth="1"/>
    <col min="14081" max="14081" width="3.75" style="73" bestFit="1" customWidth="1"/>
    <col min="14082" max="14083" width="10.58203125" style="73" customWidth="1"/>
    <col min="14084" max="14086" width="13.33203125" style="73" customWidth="1"/>
    <col min="14087" max="14093" width="10.58203125" style="73" customWidth="1"/>
    <col min="14094" max="14334" width="9" style="73"/>
    <col min="14335" max="14335" width="18.33203125" style="73" bestFit="1" customWidth="1"/>
    <col min="14336" max="14336" width="10.58203125" style="73" customWidth="1"/>
    <col min="14337" max="14337" width="3.75" style="73" bestFit="1" customWidth="1"/>
    <col min="14338" max="14339" width="10.58203125" style="73" customWidth="1"/>
    <col min="14340" max="14342" width="13.33203125" style="73" customWidth="1"/>
    <col min="14343" max="14349" width="10.58203125" style="73" customWidth="1"/>
    <col min="14350" max="14590" width="9" style="73"/>
    <col min="14591" max="14591" width="18.33203125" style="73" bestFit="1" customWidth="1"/>
    <col min="14592" max="14592" width="10.58203125" style="73" customWidth="1"/>
    <col min="14593" max="14593" width="3.75" style="73" bestFit="1" customWidth="1"/>
    <col min="14594" max="14595" width="10.58203125" style="73" customWidth="1"/>
    <col min="14596" max="14598" width="13.33203125" style="73" customWidth="1"/>
    <col min="14599" max="14605" width="10.58203125" style="73" customWidth="1"/>
    <col min="14606" max="14846" width="9" style="73"/>
    <col min="14847" max="14847" width="18.33203125" style="73" bestFit="1" customWidth="1"/>
    <col min="14848" max="14848" width="10.58203125" style="73" customWidth="1"/>
    <col min="14849" max="14849" width="3.75" style="73" bestFit="1" customWidth="1"/>
    <col min="14850" max="14851" width="10.58203125" style="73" customWidth="1"/>
    <col min="14852" max="14854" width="13.33203125" style="73" customWidth="1"/>
    <col min="14855" max="14861" width="10.58203125" style="73" customWidth="1"/>
    <col min="14862" max="15102" width="9" style="73"/>
    <col min="15103" max="15103" width="18.33203125" style="73" bestFit="1" customWidth="1"/>
    <col min="15104" max="15104" width="10.58203125" style="73" customWidth="1"/>
    <col min="15105" max="15105" width="3.75" style="73" bestFit="1" customWidth="1"/>
    <col min="15106" max="15107" width="10.58203125" style="73" customWidth="1"/>
    <col min="15108" max="15110" width="13.33203125" style="73" customWidth="1"/>
    <col min="15111" max="15117" width="10.58203125" style="73" customWidth="1"/>
    <col min="15118" max="15358" width="9" style="73"/>
    <col min="15359" max="15359" width="18.33203125" style="73" bestFit="1" customWidth="1"/>
    <col min="15360" max="15360" width="10.58203125" style="73" customWidth="1"/>
    <col min="15361" max="15361" width="3.75" style="73" bestFit="1" customWidth="1"/>
    <col min="15362" max="15363" width="10.58203125" style="73" customWidth="1"/>
    <col min="15364" max="15366" width="13.33203125" style="73" customWidth="1"/>
    <col min="15367" max="15373" width="10.58203125" style="73" customWidth="1"/>
    <col min="15374" max="15614" width="9" style="73"/>
    <col min="15615" max="15615" width="18.33203125" style="73" bestFit="1" customWidth="1"/>
    <col min="15616" max="15616" width="10.58203125" style="73" customWidth="1"/>
    <col min="15617" max="15617" width="3.75" style="73" bestFit="1" customWidth="1"/>
    <col min="15618" max="15619" width="10.58203125" style="73" customWidth="1"/>
    <col min="15620" max="15622" width="13.33203125" style="73" customWidth="1"/>
    <col min="15623" max="15629" width="10.58203125" style="73" customWidth="1"/>
    <col min="15630" max="15870" width="9" style="73"/>
    <col min="15871" max="15871" width="18.33203125" style="73" bestFit="1" customWidth="1"/>
    <col min="15872" max="15872" width="10.58203125" style="73" customWidth="1"/>
    <col min="15873" max="15873" width="3.75" style="73" bestFit="1" customWidth="1"/>
    <col min="15874" max="15875" width="10.58203125" style="73" customWidth="1"/>
    <col min="15876" max="15878" width="13.33203125" style="73" customWidth="1"/>
    <col min="15879" max="15885" width="10.58203125" style="73" customWidth="1"/>
    <col min="15886" max="16126" width="9" style="73"/>
    <col min="16127" max="16127" width="18.33203125" style="73" bestFit="1" customWidth="1"/>
    <col min="16128" max="16128" width="10.58203125" style="73" customWidth="1"/>
    <col min="16129" max="16129" width="3.75" style="73" bestFit="1" customWidth="1"/>
    <col min="16130" max="16131" width="10.58203125" style="73" customWidth="1"/>
    <col min="16132" max="16134" width="13.33203125" style="73" customWidth="1"/>
    <col min="16135" max="16141" width="10.58203125" style="73" customWidth="1"/>
    <col min="16142" max="16384" width="9" style="73"/>
  </cols>
  <sheetData>
    <row r="1" spans="1:13" ht="24" customHeight="1" x14ac:dyDescent="0.2">
      <c r="K1" s="74" t="s">
        <v>149</v>
      </c>
      <c r="L1" s="75"/>
    </row>
    <row r="2" spans="1:13" ht="40" customHeight="1" x14ac:dyDescent="0.2">
      <c r="A2" s="351" t="s">
        <v>150</v>
      </c>
      <c r="B2" s="351"/>
      <c r="C2" s="351"/>
      <c r="D2" s="351"/>
      <c r="E2" s="351"/>
      <c r="F2" s="351"/>
      <c r="G2" s="351"/>
      <c r="H2" s="351"/>
      <c r="I2" s="351"/>
      <c r="J2" s="351"/>
      <c r="K2" s="351"/>
      <c r="L2" s="76"/>
      <c r="M2" s="77"/>
    </row>
    <row r="3" spans="1:13" ht="22" customHeight="1" x14ac:dyDescent="0.2">
      <c r="A3" s="351"/>
      <c r="B3" s="351"/>
      <c r="C3" s="351"/>
      <c r="D3" s="351"/>
      <c r="E3" s="351"/>
      <c r="F3" s="351"/>
      <c r="G3" s="351"/>
      <c r="H3" s="351"/>
      <c r="I3" s="351"/>
      <c r="J3" s="351"/>
      <c r="K3" s="351"/>
      <c r="L3" s="76"/>
    </row>
    <row r="4" spans="1:13" ht="20.149999999999999" customHeight="1" x14ac:dyDescent="0.2">
      <c r="B4" s="352"/>
      <c r="C4" s="353"/>
      <c r="D4" s="79"/>
      <c r="E4" s="79"/>
      <c r="F4" s="355"/>
      <c r="G4" s="355"/>
      <c r="H4" s="184"/>
      <c r="I4" s="182"/>
      <c r="J4" s="185"/>
      <c r="K4" s="183"/>
      <c r="L4" s="79"/>
    </row>
    <row r="5" spans="1:13" ht="20.149999999999999" customHeight="1" x14ac:dyDescent="0.2">
      <c r="B5" s="352"/>
      <c r="C5" s="353"/>
      <c r="D5" s="79"/>
      <c r="E5" s="79"/>
      <c r="F5" s="186"/>
      <c r="G5" s="181"/>
      <c r="H5" s="182"/>
      <c r="I5" s="187"/>
      <c r="J5" s="188"/>
      <c r="K5" s="183"/>
      <c r="L5" s="79"/>
    </row>
    <row r="6" spans="1:13" ht="20.25" customHeight="1" x14ac:dyDescent="0.2">
      <c r="A6" s="79"/>
      <c r="B6" s="79"/>
      <c r="C6" s="79"/>
      <c r="D6" s="79"/>
      <c r="E6" s="79"/>
      <c r="F6" s="355"/>
      <c r="G6" s="355"/>
      <c r="H6" s="354"/>
      <c r="I6" s="354"/>
      <c r="J6" s="354"/>
      <c r="K6" s="180"/>
      <c r="L6" s="79"/>
    </row>
    <row r="7" spans="1:13" x14ac:dyDescent="0.2">
      <c r="A7" s="79"/>
      <c r="B7" s="79"/>
      <c r="C7" s="79"/>
      <c r="D7" s="79"/>
      <c r="E7" s="79"/>
      <c r="F7" s="183"/>
      <c r="G7" s="183"/>
      <c r="H7" s="183"/>
      <c r="I7" s="183"/>
      <c r="J7" s="183"/>
      <c r="K7" s="183"/>
      <c r="L7" s="79"/>
    </row>
    <row r="8" spans="1:13" x14ac:dyDescent="0.2">
      <c r="A8" s="79"/>
      <c r="B8" s="79"/>
      <c r="C8" s="79"/>
      <c r="D8" s="79"/>
      <c r="E8" s="79"/>
      <c r="F8" s="79"/>
      <c r="G8" s="79"/>
      <c r="H8" s="79"/>
      <c r="I8" s="79"/>
      <c r="J8" s="79"/>
      <c r="K8" s="79"/>
      <c r="L8" s="79"/>
    </row>
    <row r="9" spans="1:13" ht="22" customHeight="1" thickBot="1" x14ac:dyDescent="0.25">
      <c r="A9" s="350" t="s">
        <v>151</v>
      </c>
      <c r="B9" s="350"/>
      <c r="C9" s="350"/>
      <c r="D9" s="78"/>
      <c r="E9" s="78"/>
      <c r="F9" s="78"/>
      <c r="G9" s="78"/>
      <c r="H9" s="78"/>
      <c r="I9" s="78"/>
      <c r="J9" s="78"/>
      <c r="K9" s="80"/>
      <c r="L9" s="80"/>
    </row>
    <row r="10" spans="1:13" ht="22" customHeight="1" thickTop="1" x14ac:dyDescent="0.2">
      <c r="A10" s="342" t="s">
        <v>152</v>
      </c>
      <c r="B10" s="344" t="s">
        <v>153</v>
      </c>
      <c r="C10" s="344"/>
      <c r="D10" s="345"/>
      <c r="E10" s="346" t="s">
        <v>154</v>
      </c>
      <c r="F10" s="348" t="s">
        <v>155</v>
      </c>
      <c r="G10" s="348" t="s">
        <v>156</v>
      </c>
      <c r="H10" s="101" t="s">
        <v>169</v>
      </c>
      <c r="I10" s="103" t="s">
        <v>168</v>
      </c>
      <c r="J10" s="338" t="s">
        <v>157</v>
      </c>
      <c r="K10" s="340" t="s">
        <v>158</v>
      </c>
    </row>
    <row r="11" spans="1:13" ht="22" customHeight="1" x14ac:dyDescent="0.2">
      <c r="A11" s="343"/>
      <c r="B11" s="83" t="s">
        <v>159</v>
      </c>
      <c r="C11" s="84" t="s">
        <v>160</v>
      </c>
      <c r="D11" s="85" t="s">
        <v>161</v>
      </c>
      <c r="E11" s="347"/>
      <c r="F11" s="349"/>
      <c r="G11" s="349"/>
      <c r="H11" s="86" t="s">
        <v>162</v>
      </c>
      <c r="I11" s="85" t="s">
        <v>163</v>
      </c>
      <c r="J11" s="339"/>
      <c r="K11" s="341"/>
    </row>
    <row r="12" spans="1:13" s="82" customFormat="1" ht="27" customHeight="1" x14ac:dyDescent="0.55000000000000004">
      <c r="A12" s="144"/>
      <c r="B12" s="145"/>
      <c r="C12" s="146"/>
      <c r="D12" s="147"/>
      <c r="E12" s="148"/>
      <c r="F12" s="149"/>
      <c r="G12" s="149"/>
      <c r="H12" s="148"/>
      <c r="I12" s="150"/>
      <c r="J12" s="151"/>
      <c r="K12" s="87">
        <f>SUM(E12:J12)</f>
        <v>0</v>
      </c>
    </row>
    <row r="13" spans="1:13" s="82" customFormat="1" ht="27" customHeight="1" x14ac:dyDescent="0.55000000000000004">
      <c r="A13" s="144"/>
      <c r="B13" s="152"/>
      <c r="C13" s="146"/>
      <c r="D13" s="147"/>
      <c r="E13" s="153"/>
      <c r="F13" s="153"/>
      <c r="G13" s="149"/>
      <c r="H13" s="153"/>
      <c r="I13" s="153"/>
      <c r="J13" s="154"/>
      <c r="K13" s="87">
        <f t="shared" ref="K13:K24" si="0">SUM(E13:J13)</f>
        <v>0</v>
      </c>
    </row>
    <row r="14" spans="1:13" s="82" customFormat="1" ht="27" customHeight="1" x14ac:dyDescent="0.55000000000000004">
      <c r="A14" s="144"/>
      <c r="B14" s="152"/>
      <c r="C14" s="155"/>
      <c r="D14" s="156"/>
      <c r="E14" s="153"/>
      <c r="F14" s="157"/>
      <c r="G14" s="149"/>
      <c r="H14" s="153"/>
      <c r="I14" s="150"/>
      <c r="J14" s="154"/>
      <c r="K14" s="87">
        <f t="shared" si="0"/>
        <v>0</v>
      </c>
    </row>
    <row r="15" spans="1:13" s="82" customFormat="1" ht="27" customHeight="1" x14ac:dyDescent="0.55000000000000004">
      <c r="A15" s="144"/>
      <c r="B15" s="152"/>
      <c r="C15" s="155"/>
      <c r="D15" s="147"/>
      <c r="E15" s="148"/>
      <c r="F15" s="149"/>
      <c r="G15" s="149"/>
      <c r="H15" s="148"/>
      <c r="I15" s="150"/>
      <c r="J15" s="151"/>
      <c r="K15" s="87">
        <f t="shared" si="0"/>
        <v>0</v>
      </c>
    </row>
    <row r="16" spans="1:13" s="82" customFormat="1" ht="27" customHeight="1" x14ac:dyDescent="0.55000000000000004">
      <c r="A16" s="144"/>
      <c r="B16" s="152"/>
      <c r="C16" s="155"/>
      <c r="D16" s="158"/>
      <c r="E16" s="148"/>
      <c r="F16" s="149"/>
      <c r="G16" s="149"/>
      <c r="H16" s="159"/>
      <c r="I16" s="150"/>
      <c r="J16" s="154"/>
      <c r="K16" s="87">
        <f t="shared" si="0"/>
        <v>0</v>
      </c>
    </row>
    <row r="17" spans="1:11" s="82" customFormat="1" ht="27" customHeight="1" x14ac:dyDescent="0.55000000000000004">
      <c r="A17" s="144"/>
      <c r="B17" s="152"/>
      <c r="C17" s="155"/>
      <c r="D17" s="158"/>
      <c r="E17" s="148"/>
      <c r="F17" s="149"/>
      <c r="G17" s="149"/>
      <c r="H17" s="159"/>
      <c r="I17" s="150"/>
      <c r="J17" s="154"/>
      <c r="K17" s="87">
        <f t="shared" si="0"/>
        <v>0</v>
      </c>
    </row>
    <row r="18" spans="1:11" s="82" customFormat="1" ht="27" customHeight="1" x14ac:dyDescent="0.55000000000000004">
      <c r="A18" s="144"/>
      <c r="B18" s="152"/>
      <c r="C18" s="146"/>
      <c r="D18" s="158"/>
      <c r="E18" s="153"/>
      <c r="F18" s="149"/>
      <c r="G18" s="149"/>
      <c r="H18" s="153"/>
      <c r="I18" s="153"/>
      <c r="J18" s="154"/>
      <c r="K18" s="87">
        <f t="shared" si="0"/>
        <v>0</v>
      </c>
    </row>
    <row r="19" spans="1:11" s="82" customFormat="1" ht="27" customHeight="1" x14ac:dyDescent="0.55000000000000004">
      <c r="A19" s="144"/>
      <c r="B19" s="145"/>
      <c r="C19" s="160"/>
      <c r="D19" s="161"/>
      <c r="E19" s="153"/>
      <c r="F19" s="149"/>
      <c r="G19" s="149"/>
      <c r="H19" s="159"/>
      <c r="I19" s="150"/>
      <c r="J19" s="151"/>
      <c r="K19" s="87">
        <f t="shared" si="0"/>
        <v>0</v>
      </c>
    </row>
    <row r="20" spans="1:11" s="82" customFormat="1" ht="27" customHeight="1" x14ac:dyDescent="0.55000000000000004">
      <c r="A20" s="144"/>
      <c r="B20" s="152"/>
      <c r="C20" s="155"/>
      <c r="D20" s="158"/>
      <c r="E20" s="148"/>
      <c r="F20" s="149"/>
      <c r="G20" s="149"/>
      <c r="H20" s="148"/>
      <c r="I20" s="150"/>
      <c r="J20" s="154"/>
      <c r="K20" s="87">
        <f t="shared" si="0"/>
        <v>0</v>
      </c>
    </row>
    <row r="21" spans="1:11" s="82" customFormat="1" ht="27" customHeight="1" x14ac:dyDescent="0.55000000000000004">
      <c r="A21" s="144"/>
      <c r="B21" s="152"/>
      <c r="C21" s="155"/>
      <c r="D21" s="158"/>
      <c r="E21" s="148"/>
      <c r="F21" s="149"/>
      <c r="G21" s="149"/>
      <c r="H21" s="148"/>
      <c r="I21" s="150"/>
      <c r="J21" s="154"/>
      <c r="K21" s="87">
        <f t="shared" si="0"/>
        <v>0</v>
      </c>
    </row>
    <row r="22" spans="1:11" s="82" customFormat="1" ht="27" customHeight="1" x14ac:dyDescent="0.55000000000000004">
      <c r="A22" s="144"/>
      <c r="B22" s="152"/>
      <c r="C22" s="155"/>
      <c r="D22" s="158"/>
      <c r="E22" s="153"/>
      <c r="F22" s="149"/>
      <c r="G22" s="149"/>
      <c r="H22" s="153"/>
      <c r="I22" s="153"/>
      <c r="J22" s="154"/>
      <c r="K22" s="87">
        <f t="shared" si="0"/>
        <v>0</v>
      </c>
    </row>
    <row r="23" spans="1:11" s="82" customFormat="1" ht="27" customHeight="1" x14ac:dyDescent="0.55000000000000004">
      <c r="A23" s="144"/>
      <c r="B23" s="152"/>
      <c r="C23" s="155"/>
      <c r="D23" s="158"/>
      <c r="E23" s="153"/>
      <c r="F23" s="149"/>
      <c r="G23" s="149"/>
      <c r="H23" s="153"/>
      <c r="I23" s="153"/>
      <c r="J23" s="154"/>
      <c r="K23" s="87">
        <f t="shared" si="0"/>
        <v>0</v>
      </c>
    </row>
    <row r="24" spans="1:11" s="82" customFormat="1" ht="27" customHeight="1" thickBot="1" x14ac:dyDescent="0.6">
      <c r="A24" s="162"/>
      <c r="B24" s="163"/>
      <c r="C24" s="164"/>
      <c r="D24" s="165"/>
      <c r="E24" s="153"/>
      <c r="F24" s="166"/>
      <c r="G24" s="166"/>
      <c r="H24" s="153"/>
      <c r="I24" s="153"/>
      <c r="J24" s="154"/>
      <c r="K24" s="87">
        <f t="shared" si="0"/>
        <v>0</v>
      </c>
    </row>
    <row r="25" spans="1:11" s="82" customFormat="1" ht="22" customHeight="1" thickBot="1" x14ac:dyDescent="0.6">
      <c r="A25" s="88" t="s">
        <v>164</v>
      </c>
      <c r="B25" s="89"/>
      <c r="C25" s="89"/>
      <c r="D25" s="90"/>
      <c r="E25" s="91">
        <f t="shared" ref="E25:K25" si="1">SUM(E12:E24)</f>
        <v>0</v>
      </c>
      <c r="F25" s="92">
        <f t="shared" si="1"/>
        <v>0</v>
      </c>
      <c r="G25" s="92">
        <f t="shared" si="1"/>
        <v>0</v>
      </c>
      <c r="H25" s="92">
        <f t="shared" si="1"/>
        <v>0</v>
      </c>
      <c r="I25" s="92">
        <f t="shared" si="1"/>
        <v>0</v>
      </c>
      <c r="J25" s="93">
        <f t="shared" si="1"/>
        <v>0</v>
      </c>
      <c r="K25" s="94">
        <f t="shared" si="1"/>
        <v>0</v>
      </c>
    </row>
    <row r="26" spans="1:11" ht="36.75" customHeight="1" thickTop="1" x14ac:dyDescent="0.2">
      <c r="A26" s="192" t="s">
        <v>262</v>
      </c>
      <c r="B26" s="189"/>
      <c r="C26" s="189"/>
      <c r="D26" s="189"/>
      <c r="E26" s="189"/>
      <c r="F26" s="189"/>
      <c r="G26" s="189"/>
    </row>
    <row r="27" spans="1:11" x14ac:dyDescent="0.2">
      <c r="A27" s="95"/>
      <c r="B27" s="81"/>
    </row>
    <row r="28" spans="1:11" x14ac:dyDescent="0.2">
      <c r="A28" s="95"/>
      <c r="B28" s="81"/>
    </row>
    <row r="29" spans="1:11" x14ac:dyDescent="0.2">
      <c r="A29" s="95"/>
    </row>
  </sheetData>
  <protectedRanges>
    <protectedRange sqref="A12:J24" name="範囲1"/>
  </protectedRanges>
  <mergeCells count="14">
    <mergeCell ref="A9:C9"/>
    <mergeCell ref="A2:K3"/>
    <mergeCell ref="B4:B5"/>
    <mergeCell ref="C4:C5"/>
    <mergeCell ref="H6:J6"/>
    <mergeCell ref="F6:G6"/>
    <mergeCell ref="F4:G4"/>
    <mergeCell ref="J10:J11"/>
    <mergeCell ref="K10:K11"/>
    <mergeCell ref="A10:A11"/>
    <mergeCell ref="B10:D10"/>
    <mergeCell ref="E10:E11"/>
    <mergeCell ref="F10:F11"/>
    <mergeCell ref="G10:G11"/>
  </mergeCells>
  <phoneticPr fontId="1"/>
  <conditionalFormatting sqref="A12:J24">
    <cfRule type="containsBlanks" dxfId="22" priority="1">
      <formula>LEN(TRIM(A12))=0</formula>
    </cfRule>
  </conditionalFormatting>
  <printOptions horizontalCentered="1" verticalCentered="1"/>
  <pageMargins left="0.51181102362204722" right="0.31496062992125984" top="0.19685039370078741" bottom="0.19685039370078741" header="0.19685039370078741" footer="0.19685039370078741"/>
  <pageSetup paperSize="9" scale="85"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E027-01EC-4FB5-8A23-D1F91FC40D5A}">
  <sheetPr codeName="Sheet9">
    <tabColor theme="5" tint="0.59999389629810485"/>
    <pageSetUpPr fitToPage="1"/>
  </sheetPr>
  <dimension ref="A1:R19"/>
  <sheetViews>
    <sheetView showGridLines="0" view="pageBreakPreview" topLeftCell="A18" zoomScale="80" zoomScaleNormal="80" zoomScaleSheetLayoutView="80" workbookViewId="0">
      <selection activeCell="M11" sqref="M11"/>
    </sheetView>
  </sheetViews>
  <sheetFormatPr defaultRowHeight="18" x14ac:dyDescent="0.55000000000000004"/>
  <cols>
    <col min="1" max="1" width="5" style="1" bestFit="1" customWidth="1"/>
    <col min="2" max="2" width="11.83203125" bestFit="1" customWidth="1"/>
    <col min="3" max="3" width="7.75" bestFit="1" customWidth="1"/>
    <col min="4" max="4" width="13.33203125" style="131" customWidth="1"/>
    <col min="5" max="6" width="11.83203125" bestFit="1" customWidth="1"/>
    <col min="7" max="11" width="11" customWidth="1"/>
    <col min="12" max="15" width="14.83203125" customWidth="1"/>
    <col min="16" max="16" width="14.58203125" customWidth="1"/>
  </cols>
  <sheetData>
    <row r="1" spans="1:18" x14ac:dyDescent="0.55000000000000004">
      <c r="A1" s="110"/>
      <c r="B1" s="70"/>
      <c r="C1" s="70"/>
      <c r="D1" s="111"/>
      <c r="E1" s="70"/>
      <c r="F1" s="70"/>
      <c r="G1" s="70"/>
      <c r="H1" s="110"/>
      <c r="I1" s="70"/>
      <c r="J1" s="70"/>
      <c r="K1" s="112"/>
      <c r="L1" s="70"/>
      <c r="M1" s="70"/>
      <c r="N1" s="70"/>
      <c r="O1" s="70"/>
      <c r="P1" s="112" t="s">
        <v>222</v>
      </c>
    </row>
    <row r="2" spans="1:18" ht="23.5" x14ac:dyDescent="0.55000000000000004">
      <c r="A2" s="113" t="s">
        <v>223</v>
      </c>
      <c r="B2" s="113"/>
      <c r="C2" s="113"/>
      <c r="D2" s="113"/>
      <c r="E2" s="113"/>
      <c r="F2" s="113"/>
      <c r="G2" s="113"/>
      <c r="H2" s="113"/>
      <c r="I2" s="113"/>
      <c r="J2" s="113"/>
      <c r="K2" s="113"/>
      <c r="L2" s="113"/>
      <c r="M2" s="113"/>
      <c r="N2" s="113"/>
      <c r="O2" s="113"/>
      <c r="P2" s="113"/>
    </row>
    <row r="3" spans="1:18" ht="23.5" x14ac:dyDescent="0.55000000000000004">
      <c r="A3" s="113"/>
      <c r="B3" s="113"/>
      <c r="C3" s="113"/>
      <c r="D3" s="113"/>
      <c r="E3" s="113"/>
      <c r="F3" s="113"/>
      <c r="G3" s="113"/>
      <c r="H3" s="113"/>
      <c r="I3" s="113"/>
      <c r="J3" s="113"/>
      <c r="K3" s="113"/>
      <c r="L3" s="113"/>
      <c r="M3" s="113"/>
      <c r="N3" s="113"/>
      <c r="O3" s="113"/>
      <c r="P3" s="113"/>
    </row>
    <row r="4" spans="1:18" ht="26.5" x14ac:dyDescent="0.55000000000000004">
      <c r="A4" s="113"/>
      <c r="B4" s="193"/>
      <c r="C4" s="113"/>
      <c r="D4" s="113"/>
      <c r="E4" s="113"/>
      <c r="F4" s="113"/>
      <c r="G4" s="113"/>
      <c r="H4" s="113"/>
      <c r="I4" s="113"/>
      <c r="J4" s="113"/>
      <c r="K4" s="113"/>
      <c r="L4" s="113"/>
      <c r="M4" s="113"/>
      <c r="N4" s="113"/>
      <c r="O4" s="113"/>
      <c r="P4" s="113"/>
    </row>
    <row r="5" spans="1:18" ht="26.5" x14ac:dyDescent="0.55000000000000004">
      <c r="A5" s="113"/>
      <c r="B5" s="193"/>
      <c r="C5" s="113"/>
      <c r="D5" s="113"/>
      <c r="E5" s="113"/>
      <c r="F5" s="113"/>
      <c r="G5" s="113"/>
      <c r="H5" s="113"/>
      <c r="I5" s="113"/>
      <c r="J5" s="113"/>
      <c r="K5" s="113"/>
      <c r="L5" s="113"/>
      <c r="M5" s="113"/>
      <c r="N5" s="113"/>
      <c r="O5" s="113"/>
      <c r="P5" s="113"/>
    </row>
    <row r="6" spans="1:18" ht="18.5" thickBot="1" x14ac:dyDescent="0.6">
      <c r="A6" s="110"/>
      <c r="B6" s="70"/>
      <c r="C6" s="70"/>
      <c r="D6" s="111"/>
      <c r="E6" s="70"/>
      <c r="F6" s="70"/>
      <c r="G6" s="70"/>
      <c r="H6" s="70"/>
      <c r="I6" s="70"/>
      <c r="J6" s="70"/>
      <c r="K6" s="70"/>
      <c r="L6" s="70"/>
      <c r="M6" s="70"/>
      <c r="N6" s="70"/>
      <c r="O6" s="70"/>
      <c r="P6" s="70"/>
    </row>
    <row r="7" spans="1:18" ht="30.75" customHeight="1" thickTop="1" thickBot="1" x14ac:dyDescent="0.6">
      <c r="A7" s="362" t="s">
        <v>224</v>
      </c>
      <c r="B7" s="365" t="s">
        <v>225</v>
      </c>
      <c r="C7" s="368" t="s">
        <v>226</v>
      </c>
      <c r="D7" s="369" t="s">
        <v>227</v>
      </c>
      <c r="E7" s="368" t="s">
        <v>228</v>
      </c>
      <c r="F7" s="368" t="s">
        <v>229</v>
      </c>
      <c r="G7" s="356" t="s">
        <v>230</v>
      </c>
      <c r="H7" s="357"/>
      <c r="I7" s="357"/>
      <c r="J7" s="357"/>
      <c r="K7" s="357"/>
      <c r="L7" s="357"/>
      <c r="M7" s="357"/>
      <c r="N7" s="357"/>
      <c r="O7" s="358"/>
      <c r="P7" s="359" t="s">
        <v>231</v>
      </c>
    </row>
    <row r="8" spans="1:18" ht="30.75" customHeight="1" x14ac:dyDescent="0.55000000000000004">
      <c r="A8" s="363"/>
      <c r="B8" s="366"/>
      <c r="C8" s="366"/>
      <c r="D8" s="370"/>
      <c r="E8" s="366"/>
      <c r="F8" s="366"/>
      <c r="G8" s="114" t="s">
        <v>232</v>
      </c>
      <c r="H8" s="114" t="s">
        <v>233</v>
      </c>
      <c r="I8" s="114" t="s">
        <v>234</v>
      </c>
      <c r="J8" s="114" t="s">
        <v>235</v>
      </c>
      <c r="K8" s="114" t="s">
        <v>236</v>
      </c>
      <c r="L8" s="115" t="s">
        <v>237</v>
      </c>
      <c r="M8" s="115"/>
      <c r="N8" s="115"/>
      <c r="O8" s="115"/>
      <c r="P8" s="360"/>
    </row>
    <row r="9" spans="1:18" ht="30.75" customHeight="1" thickBot="1" x14ac:dyDescent="0.6">
      <c r="A9" s="364"/>
      <c r="B9" s="367"/>
      <c r="C9" s="367"/>
      <c r="D9" s="371"/>
      <c r="E9" s="367"/>
      <c r="F9" s="367"/>
      <c r="G9" s="116" t="s">
        <v>238</v>
      </c>
      <c r="H9" s="117" t="s">
        <v>239</v>
      </c>
      <c r="I9" s="117" t="s">
        <v>240</v>
      </c>
      <c r="J9" s="116" t="s">
        <v>241</v>
      </c>
      <c r="K9" s="116" t="s">
        <v>242</v>
      </c>
      <c r="L9" s="118" t="s">
        <v>243</v>
      </c>
      <c r="M9" s="118" t="s">
        <v>244</v>
      </c>
      <c r="N9" s="119" t="s">
        <v>245</v>
      </c>
      <c r="O9" s="120" t="s">
        <v>246</v>
      </c>
      <c r="P9" s="361"/>
    </row>
    <row r="10" spans="1:18" ht="36.75" customHeight="1" x14ac:dyDescent="0.55000000000000004">
      <c r="A10" s="121">
        <v>1</v>
      </c>
      <c r="B10" s="138"/>
      <c r="C10" s="138"/>
      <c r="D10" s="122"/>
      <c r="E10" s="138"/>
      <c r="F10" s="138"/>
      <c r="G10" s="167"/>
      <c r="H10" s="167"/>
      <c r="I10" s="167"/>
      <c r="J10" s="167"/>
      <c r="K10" s="167"/>
      <c r="L10" s="140"/>
      <c r="M10" s="140"/>
      <c r="N10" s="123"/>
      <c r="O10" s="124"/>
      <c r="P10" s="125"/>
      <c r="R10">
        <f>COUNTIF(G10:K10,"○")</f>
        <v>0</v>
      </c>
    </row>
    <row r="11" spans="1:18" ht="36.75" customHeight="1" x14ac:dyDescent="0.55000000000000004">
      <c r="A11" s="126">
        <v>2</v>
      </c>
      <c r="B11" s="139"/>
      <c r="C11" s="139"/>
      <c r="D11" s="127"/>
      <c r="E11" s="139"/>
      <c r="F11" s="139"/>
      <c r="G11" s="167"/>
      <c r="H11" s="167"/>
      <c r="I11" s="167"/>
      <c r="J11" s="167"/>
      <c r="K11" s="167"/>
      <c r="L11" s="141"/>
      <c r="M11" s="142"/>
      <c r="N11" s="128"/>
      <c r="O11" s="129"/>
      <c r="P11" s="130"/>
      <c r="R11">
        <f>COUNTIF(G11:K11,"○")</f>
        <v>0</v>
      </c>
    </row>
    <row r="12" spans="1:18" ht="36.75" customHeight="1" x14ac:dyDescent="0.55000000000000004">
      <c r="A12" s="126">
        <v>3</v>
      </c>
      <c r="B12" s="139"/>
      <c r="C12" s="139"/>
      <c r="D12" s="127"/>
      <c r="E12" s="139"/>
      <c r="F12" s="139"/>
      <c r="G12" s="167"/>
      <c r="H12" s="167"/>
      <c r="I12" s="167"/>
      <c r="J12" s="167"/>
      <c r="K12" s="167"/>
      <c r="L12" s="141"/>
      <c r="M12" s="142"/>
      <c r="N12" s="128"/>
      <c r="O12" s="129"/>
      <c r="P12" s="130"/>
      <c r="R12">
        <f t="shared" ref="R12:R19" si="0">COUNTIF(G12:K12,"○")</f>
        <v>0</v>
      </c>
    </row>
    <row r="13" spans="1:18" ht="36.75" customHeight="1" x14ac:dyDescent="0.55000000000000004">
      <c r="A13" s="126">
        <v>4</v>
      </c>
      <c r="B13" s="139"/>
      <c r="C13" s="139"/>
      <c r="D13" s="127"/>
      <c r="E13" s="139"/>
      <c r="F13" s="139"/>
      <c r="G13" s="167"/>
      <c r="H13" s="167"/>
      <c r="I13" s="167"/>
      <c r="J13" s="167"/>
      <c r="K13" s="167"/>
      <c r="L13" s="141"/>
      <c r="M13" s="142"/>
      <c r="N13" s="128"/>
      <c r="O13" s="129"/>
      <c r="P13" s="130"/>
      <c r="R13">
        <f t="shared" si="0"/>
        <v>0</v>
      </c>
    </row>
    <row r="14" spans="1:18" ht="36.75" customHeight="1" x14ac:dyDescent="0.55000000000000004">
      <c r="A14" s="126">
        <v>5</v>
      </c>
      <c r="B14" s="139"/>
      <c r="C14" s="139"/>
      <c r="D14" s="127"/>
      <c r="E14" s="139"/>
      <c r="F14" s="139"/>
      <c r="G14" s="167"/>
      <c r="H14" s="167"/>
      <c r="I14" s="167"/>
      <c r="J14" s="167"/>
      <c r="K14" s="167"/>
      <c r="L14" s="141"/>
      <c r="M14" s="142"/>
      <c r="N14" s="128"/>
      <c r="O14" s="129"/>
      <c r="P14" s="130"/>
      <c r="R14">
        <f t="shared" si="0"/>
        <v>0</v>
      </c>
    </row>
    <row r="15" spans="1:18" ht="36.75" customHeight="1" x14ac:dyDescent="0.55000000000000004">
      <c r="A15" s="126">
        <v>6</v>
      </c>
      <c r="B15" s="139"/>
      <c r="C15" s="139"/>
      <c r="D15" s="127"/>
      <c r="E15" s="139"/>
      <c r="F15" s="139"/>
      <c r="G15" s="167"/>
      <c r="H15" s="167"/>
      <c r="I15" s="167"/>
      <c r="J15" s="167"/>
      <c r="K15" s="167"/>
      <c r="L15" s="141"/>
      <c r="M15" s="142"/>
      <c r="N15" s="128"/>
      <c r="O15" s="129"/>
      <c r="P15" s="130"/>
      <c r="R15">
        <f t="shared" si="0"/>
        <v>0</v>
      </c>
    </row>
    <row r="16" spans="1:18" ht="36.75" customHeight="1" x14ac:dyDescent="0.55000000000000004">
      <c r="A16" s="126">
        <v>7</v>
      </c>
      <c r="B16" s="139"/>
      <c r="C16" s="139"/>
      <c r="D16" s="127"/>
      <c r="E16" s="139"/>
      <c r="F16" s="139"/>
      <c r="G16" s="167"/>
      <c r="H16" s="167"/>
      <c r="I16" s="167"/>
      <c r="J16" s="167"/>
      <c r="K16" s="167"/>
      <c r="L16" s="141"/>
      <c r="M16" s="142"/>
      <c r="N16" s="128"/>
      <c r="O16" s="129"/>
      <c r="P16" s="130"/>
      <c r="R16">
        <f t="shared" si="0"/>
        <v>0</v>
      </c>
    </row>
    <row r="17" spans="1:18" ht="36.75" customHeight="1" x14ac:dyDescent="0.55000000000000004">
      <c r="A17" s="126">
        <v>8</v>
      </c>
      <c r="B17" s="139"/>
      <c r="C17" s="139"/>
      <c r="D17" s="127"/>
      <c r="E17" s="139"/>
      <c r="F17" s="139"/>
      <c r="G17" s="167"/>
      <c r="H17" s="167"/>
      <c r="I17" s="167"/>
      <c r="J17" s="167"/>
      <c r="K17" s="167"/>
      <c r="L17" s="141"/>
      <c r="M17" s="142"/>
      <c r="N17" s="128"/>
      <c r="O17" s="129"/>
      <c r="P17" s="130"/>
      <c r="R17">
        <f t="shared" si="0"/>
        <v>0</v>
      </c>
    </row>
    <row r="18" spans="1:18" ht="36.75" customHeight="1" x14ac:dyDescent="0.55000000000000004">
      <c r="A18" s="126">
        <v>9</v>
      </c>
      <c r="B18" s="139"/>
      <c r="C18" s="139"/>
      <c r="D18" s="127"/>
      <c r="E18" s="139"/>
      <c r="F18" s="139"/>
      <c r="G18" s="167"/>
      <c r="H18" s="167"/>
      <c r="I18" s="167"/>
      <c r="J18" s="167"/>
      <c r="K18" s="167"/>
      <c r="L18" s="141"/>
      <c r="M18" s="142"/>
      <c r="N18" s="128"/>
      <c r="O18" s="129"/>
      <c r="P18" s="130"/>
      <c r="R18">
        <f t="shared" si="0"/>
        <v>0</v>
      </c>
    </row>
    <row r="19" spans="1:18" ht="36.75" customHeight="1" x14ac:dyDescent="0.55000000000000004">
      <c r="A19" s="126">
        <v>10</v>
      </c>
      <c r="B19" s="139"/>
      <c r="C19" s="139"/>
      <c r="D19" s="127"/>
      <c r="E19" s="139"/>
      <c r="F19" s="139"/>
      <c r="G19" s="167"/>
      <c r="H19" s="167"/>
      <c r="I19" s="167"/>
      <c r="J19" s="167"/>
      <c r="K19" s="167"/>
      <c r="L19" s="141"/>
      <c r="M19" s="142"/>
      <c r="N19" s="128"/>
      <c r="O19" s="129"/>
      <c r="P19" s="130"/>
      <c r="R19">
        <f t="shared" si="0"/>
        <v>0</v>
      </c>
    </row>
  </sheetData>
  <protectedRanges>
    <protectedRange sqref="B10:P19" name="範囲1"/>
  </protectedRanges>
  <mergeCells count="8">
    <mergeCell ref="G7:O7"/>
    <mergeCell ref="P7:P9"/>
    <mergeCell ref="A7:A9"/>
    <mergeCell ref="B7:B9"/>
    <mergeCell ref="C7:C9"/>
    <mergeCell ref="D7:D9"/>
    <mergeCell ref="E7:E9"/>
    <mergeCell ref="F7:F9"/>
  </mergeCells>
  <phoneticPr fontId="1"/>
  <conditionalFormatting sqref="B10:F19">
    <cfRule type="containsBlanks" dxfId="21" priority="23">
      <formula>LEN(TRIM(B10))=0</formula>
    </cfRule>
  </conditionalFormatting>
  <conditionalFormatting sqref="G10:K10">
    <cfRule type="expression" dxfId="20" priority="12">
      <formula>$R$10=0</formula>
    </cfRule>
  </conditionalFormatting>
  <conditionalFormatting sqref="G11:K11">
    <cfRule type="expression" dxfId="19" priority="11">
      <formula>$R$11=0</formula>
    </cfRule>
  </conditionalFormatting>
  <conditionalFormatting sqref="G12:K12">
    <cfRule type="expression" dxfId="18" priority="10">
      <formula>$R$12=0</formula>
    </cfRule>
  </conditionalFormatting>
  <conditionalFormatting sqref="G13:K13">
    <cfRule type="expression" dxfId="17" priority="9">
      <formula>$R$13=0</formula>
    </cfRule>
  </conditionalFormatting>
  <conditionalFormatting sqref="G14:K14">
    <cfRule type="expression" dxfId="16" priority="8">
      <formula>$R$14=0</formula>
    </cfRule>
  </conditionalFormatting>
  <conditionalFormatting sqref="G15:K15">
    <cfRule type="expression" dxfId="15" priority="7">
      <formula>$R$15=0</formula>
    </cfRule>
  </conditionalFormatting>
  <conditionalFormatting sqref="G16:K16">
    <cfRule type="expression" dxfId="14" priority="6">
      <formula>$R$16=0</formula>
    </cfRule>
  </conditionalFormatting>
  <conditionalFormatting sqref="G17:K17">
    <cfRule type="expression" dxfId="13" priority="5">
      <formula>$R$17=0</formula>
    </cfRule>
  </conditionalFormatting>
  <conditionalFormatting sqref="G18:K18">
    <cfRule type="expression" dxfId="12" priority="4">
      <formula>$R$18=0</formula>
    </cfRule>
  </conditionalFormatting>
  <conditionalFormatting sqref="G19:K19">
    <cfRule type="expression" dxfId="11" priority="3">
      <formula>$R$19=0</formula>
    </cfRule>
  </conditionalFormatting>
  <conditionalFormatting sqref="L12:L19">
    <cfRule type="expression" dxfId="10" priority="17">
      <formula>G12="○"</formula>
    </cfRule>
  </conditionalFormatting>
  <conditionalFormatting sqref="L10:O10">
    <cfRule type="expression" dxfId="9" priority="21">
      <formula>$G$10="○"</formula>
    </cfRule>
  </conditionalFormatting>
  <conditionalFormatting sqref="L11:O11">
    <cfRule type="expression" dxfId="8" priority="20">
      <formula>$G$11="○"</formula>
    </cfRule>
  </conditionalFormatting>
  <conditionalFormatting sqref="M12:M19">
    <cfRule type="expression" dxfId="7" priority="16">
      <formula>G12="○"</formula>
    </cfRule>
  </conditionalFormatting>
  <conditionalFormatting sqref="N12:N19">
    <cfRule type="expression" dxfId="6" priority="15">
      <formula>G12="○"</formula>
    </cfRule>
  </conditionalFormatting>
  <conditionalFormatting sqref="O12:O19">
    <cfRule type="expression" dxfId="5" priority="14">
      <formula>G12="○"</formula>
    </cfRule>
  </conditionalFormatting>
  <dataValidations count="2">
    <dataValidation type="list" allowBlank="1" showInputMessage="1" showErrorMessage="1" sqref="O10:O19" xr:uid="{5616B757-2DFD-4608-B515-8E33512C6DC7}">
      <formula1>"単発,継続"</formula1>
    </dataValidation>
    <dataValidation type="list" allowBlank="1" showInputMessage="1" showErrorMessage="1" sqref="G10:K19" xr:uid="{E255C10A-BCA9-45B9-85BD-E3FC2CC23608}">
      <formula1>"○,"</formula1>
    </dataValidation>
  </dataValidations>
  <printOptions horizontalCentered="1" verticalCentered="1"/>
  <pageMargins left="0.51181102362204722" right="0.31496062992125984" top="0.19685039370078741" bottom="0.19685039370078741" header="0.19685039370078741" footer="0.19685039370078741"/>
  <pageSetup paperSize="9" scale="66"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★使用方法★</vt:lpstr>
      <vt:lpstr>交付申請書</vt:lpstr>
      <vt:lpstr>実施計画書</vt:lpstr>
      <vt:lpstr>所要額調書</vt:lpstr>
      <vt:lpstr>誓約書</vt:lpstr>
      <vt:lpstr>完了報告書</vt:lpstr>
      <vt:lpstr>所要額精算書</vt:lpstr>
      <vt:lpstr>旅費等精算書</vt:lpstr>
      <vt:lpstr>実施報告書</vt:lpstr>
      <vt:lpstr>請求書</vt:lpstr>
      <vt:lpstr>完了報告書!_Hlk4419096</vt:lpstr>
      <vt:lpstr>交付申請書!_Hlk4419096</vt:lpstr>
      <vt:lpstr>請求書!_Hlk4419096</vt:lpstr>
      <vt:lpstr>★使用方法★!Print_Area</vt:lpstr>
      <vt:lpstr>完了報告書!Print_Area</vt:lpstr>
      <vt:lpstr>交付申請書!Print_Area</vt:lpstr>
      <vt:lpstr>実施計画書!Print_Area</vt:lpstr>
      <vt:lpstr>実施報告書!Print_Area</vt:lpstr>
      <vt:lpstr>所要額精算書!Print_Area</vt:lpstr>
      <vt:lpstr>所要額調書!Print_Area</vt:lpstr>
      <vt:lpstr>誓約書!Print_Area</vt:lpstr>
      <vt:lpstr>請求書!Print_Area</vt:lpstr>
      <vt:lpstr>旅費等精算書!Print_Area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みやぎ産業振興機構</dc:creator>
  <cp:lastModifiedBy>今野 恵子（Keiko Konno）</cp:lastModifiedBy>
  <cp:lastPrinted>2026-03-27T04:28:35Z</cp:lastPrinted>
  <dcterms:created xsi:type="dcterms:W3CDTF">2018-10-24T08:14:46Z</dcterms:created>
  <dcterms:modified xsi:type="dcterms:W3CDTF">2026-04-03T08:43:29Z</dcterms:modified>
</cp:coreProperties>
</file>